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HI 2\Desktop\"/>
    </mc:Choice>
  </mc:AlternateContent>
  <bookViews>
    <workbookView xWindow="0" yWindow="0" windowWidth="25200" windowHeight="10680"/>
  </bookViews>
  <sheets>
    <sheet name="Foglio5" sheetId="5" r:id="rId1"/>
    <sheet name="4^ TRIM" sheetId="6" r:id="rId2"/>
  </sheets>
  <definedNames>
    <definedName name="_xlnm.Print_Titles" localSheetId="1">'4^ TRIM'!$8:$9</definedName>
    <definedName name="_xlnm.Print_Titles" localSheetId="0">Foglio5!$8:$9</definedName>
  </definedNames>
  <calcPr calcId="162913"/>
</workbook>
</file>

<file path=xl/calcChain.xml><?xml version="1.0" encoding="utf-8"?>
<calcChain xmlns="http://schemas.openxmlformats.org/spreadsheetml/2006/main">
  <c r="C3" i="5" l="1"/>
  <c r="C2" i="5"/>
  <c r="K166" i="5"/>
  <c r="J166" i="5"/>
  <c r="C3" i="6" l="1"/>
  <c r="C2" i="6"/>
  <c r="J57" i="6"/>
  <c r="K57" i="6"/>
  <c r="C4" i="6" l="1"/>
  <c r="C4" i="5" l="1"/>
</calcChain>
</file>

<file path=xl/sharedStrings.xml><?xml version="1.0" encoding="utf-8"?>
<sst xmlns="http://schemas.openxmlformats.org/spreadsheetml/2006/main" count="783" uniqueCount="394">
  <si>
    <t>Id lotto</t>
  </si>
  <si>
    <t>Numero fattura</t>
  </si>
  <si>
    <t>Data fattura</t>
  </si>
  <si>
    <t>Denominazione fornitore</t>
  </si>
  <si>
    <t>CIG</t>
  </si>
  <si>
    <t>Data scadenza(*)</t>
  </si>
  <si>
    <t>Data pagamento</t>
  </si>
  <si>
    <t>Numero/Anno mandato</t>
  </si>
  <si>
    <t>Pagamento</t>
  </si>
  <si>
    <t>(giorni dopo la scadenza)</t>
  </si>
  <si>
    <t>Importo fattura</t>
  </si>
  <si>
    <t>Importo</t>
  </si>
  <si>
    <t>per giorni pagamento</t>
  </si>
  <si>
    <t>Esclusa dal calcolo</t>
  </si>
  <si>
    <t>8H00125789</t>
  </si>
  <si>
    <t>TELECOM ITALIA S.P.A.</t>
  </si>
  <si>
    <t>95/2017</t>
  </si>
  <si>
    <t>8H00127649</t>
  </si>
  <si>
    <t>97/2017</t>
  </si>
  <si>
    <t>8H00126103</t>
  </si>
  <si>
    <t>93/2017</t>
  </si>
  <si>
    <t>8H00122965</t>
  </si>
  <si>
    <t>Z1A18C7463</t>
  </si>
  <si>
    <t>94/2017</t>
  </si>
  <si>
    <t>8H00126036</t>
  </si>
  <si>
    <t>92/2017</t>
  </si>
  <si>
    <t>8H00122537</t>
  </si>
  <si>
    <t>89/2017</t>
  </si>
  <si>
    <t>8H00124640</t>
  </si>
  <si>
    <t>96/2017</t>
  </si>
  <si>
    <t>8H00119364</t>
  </si>
  <si>
    <t>91/2017</t>
  </si>
  <si>
    <t>8H00126044</t>
  </si>
  <si>
    <t>90/2017</t>
  </si>
  <si>
    <t>20174E05346</t>
  </si>
  <si>
    <t>GRUPPO SPAGGIARI PARMA S.P.A.</t>
  </si>
  <si>
    <t>Z3F1D4F3D9</t>
  </si>
  <si>
    <t>79/2017</t>
  </si>
  <si>
    <t>101/PA</t>
  </si>
  <si>
    <t>LA TECNOCOPIE SRL</t>
  </si>
  <si>
    <t>Z490C47F04</t>
  </si>
  <si>
    <t>84/2017</t>
  </si>
  <si>
    <t>20174E06951</t>
  </si>
  <si>
    <t>Z111DBB8AF</t>
  </si>
  <si>
    <t>85/2017</t>
  </si>
  <si>
    <t>KYOCERA DOCUMENT SOLUTIONS ITALIA S.P.A.</t>
  </si>
  <si>
    <t>ZD30C12BE8</t>
  </si>
  <si>
    <t>128/2017</t>
  </si>
  <si>
    <t>366/2017-3</t>
  </si>
  <si>
    <t>MEDIASOFT SNC DI A.SCARABELLI</t>
  </si>
  <si>
    <t>ZA01D52681</t>
  </si>
  <si>
    <t>81/2017</t>
  </si>
  <si>
    <t>ETIC S.R.L.</t>
  </si>
  <si>
    <t>Z0A1DB5AA2</t>
  </si>
  <si>
    <t>80/2017</t>
  </si>
  <si>
    <t>Z701DB4FE3</t>
  </si>
  <si>
    <t>82/2017</t>
  </si>
  <si>
    <t>000154-0C1 PA</t>
  </si>
  <si>
    <t>COMPUTERS SERVICE SNC DI ZANICHELLI CARLO &amp; C.</t>
  </si>
  <si>
    <t>ZDF13E4736</t>
  </si>
  <si>
    <t>88/2017</t>
  </si>
  <si>
    <t>9036-2017PA</t>
  </si>
  <si>
    <t>AUTOSERVIZI FONTANA SRL</t>
  </si>
  <si>
    <t>ZF71B814AA</t>
  </si>
  <si>
    <t>83/2017</t>
  </si>
  <si>
    <t>TECNODID SRL</t>
  </si>
  <si>
    <t>Z4E1DFD771</t>
  </si>
  <si>
    <t>127/2017</t>
  </si>
  <si>
    <t>OLIVETTI S.P.A.</t>
  </si>
  <si>
    <t>Z7C131EA0C</t>
  </si>
  <si>
    <t>129/2017</t>
  </si>
  <si>
    <t>POKER S.R.L.</t>
  </si>
  <si>
    <t>Z8D1DB4EE1</t>
  </si>
  <si>
    <t>87/2017</t>
  </si>
  <si>
    <t>POSTE ITALIANE S.P.A.</t>
  </si>
  <si>
    <t>ZEB1D470BE</t>
  </si>
  <si>
    <t>86/2017</t>
  </si>
  <si>
    <t>PIRASTRU MARIA DANIELA ROBERTA</t>
  </si>
  <si>
    <t>Z911CECDBF</t>
  </si>
  <si>
    <t>158/2017</t>
  </si>
  <si>
    <t>8H00331039</t>
  </si>
  <si>
    <t>150/2017</t>
  </si>
  <si>
    <t>8H00335880</t>
  </si>
  <si>
    <t>153/2017</t>
  </si>
  <si>
    <t>8H00332560</t>
  </si>
  <si>
    <t>154/2017</t>
  </si>
  <si>
    <t>8H00331864</t>
  </si>
  <si>
    <t>147/2017</t>
  </si>
  <si>
    <t>8H00328235</t>
  </si>
  <si>
    <t>148/2017</t>
  </si>
  <si>
    <t>8H00332727</t>
  </si>
  <si>
    <t>149/2017</t>
  </si>
  <si>
    <t>8H00331523</t>
  </si>
  <si>
    <t>151/2017</t>
  </si>
  <si>
    <t>8H00335441</t>
  </si>
  <si>
    <t>155/2017</t>
  </si>
  <si>
    <t>8H00333536</t>
  </si>
  <si>
    <t>152/2017</t>
  </si>
  <si>
    <t>20174E12699</t>
  </si>
  <si>
    <t>ZC61DBF82D</t>
  </si>
  <si>
    <t>134/2017</t>
  </si>
  <si>
    <t>PA1700879</t>
  </si>
  <si>
    <t>DECATHLON ITALIA S.R.L. UNIPERSONALE</t>
  </si>
  <si>
    <t>ZD21E3AC31</t>
  </si>
  <si>
    <t>126/2017</t>
  </si>
  <si>
    <t>ZF7180DF35</t>
  </si>
  <si>
    <t>130/2017</t>
  </si>
  <si>
    <t>32/PA</t>
  </si>
  <si>
    <t>EMME SERVIZI</t>
  </si>
  <si>
    <t>ZE61AF5598</t>
  </si>
  <si>
    <t>133/2017</t>
  </si>
  <si>
    <t>9080-2017PA</t>
  </si>
  <si>
    <t>131/2017</t>
  </si>
  <si>
    <t>EDIZIONI CENTRO STUDI ERICKSON S.P.A.</t>
  </si>
  <si>
    <t>Z361E8F269</t>
  </si>
  <si>
    <t>132/2017</t>
  </si>
  <si>
    <t>1009/PA</t>
  </si>
  <si>
    <t>MAGRIS S.P.A.</t>
  </si>
  <si>
    <t>7B71DF7D1B</t>
  </si>
  <si>
    <t>146/2017</t>
  </si>
  <si>
    <t>000247-0C1 PA</t>
  </si>
  <si>
    <t>Z7A1EA1745</t>
  </si>
  <si>
    <t>144/2017</t>
  </si>
  <si>
    <t>2/E</t>
  </si>
  <si>
    <t>FERRETTI VALENTINA</t>
  </si>
  <si>
    <t>157/2017</t>
  </si>
  <si>
    <t>39 PA</t>
  </si>
  <si>
    <t>GEST. TURISTICA DELTA DEL PO SOC. CONSORTILE A R.L.</t>
  </si>
  <si>
    <t>145/2017</t>
  </si>
  <si>
    <t>SISTICI SARA</t>
  </si>
  <si>
    <t>Z001CECDE2</t>
  </si>
  <si>
    <t>159/2017</t>
  </si>
  <si>
    <t>FATTPA 12_17</t>
  </si>
  <si>
    <t>MUSEI IN SCENA DI TZIRARKAS MARIA ANTONELLA</t>
  </si>
  <si>
    <t>Z0C1D5763B</t>
  </si>
  <si>
    <t>156/2017</t>
  </si>
  <si>
    <t>COMET</t>
  </si>
  <si>
    <t>Z9E1E6FA0C</t>
  </si>
  <si>
    <t>143/2017</t>
  </si>
  <si>
    <t>9163-2017PA</t>
  </si>
  <si>
    <t>164/2017</t>
  </si>
  <si>
    <t>9147-2017PA</t>
  </si>
  <si>
    <t>163/2017</t>
  </si>
  <si>
    <t>142/2017</t>
  </si>
  <si>
    <t>ISTITUTO COMPRENSIVO DI SANT'ILARIO D'ENZA</t>
  </si>
  <si>
    <t>Somma degli importi dovuti moltiplicati per i giorni di ritardo del pagamento</t>
  </si>
  <si>
    <t>Somma degli importi dovuti</t>
  </si>
  <si>
    <t>Indice di Tempestività</t>
  </si>
  <si>
    <t>Inizio periodo</t>
  </si>
  <si>
    <t>Fine Periodo</t>
  </si>
  <si>
    <t>228/PA</t>
  </si>
  <si>
    <t>194/2017</t>
  </si>
  <si>
    <t>20174E17714</t>
  </si>
  <si>
    <t>ZD61EB2048</t>
  </si>
  <si>
    <t>192/2017</t>
  </si>
  <si>
    <t>20174E19485</t>
  </si>
  <si>
    <t>186/2017</t>
  </si>
  <si>
    <t>20174G02461</t>
  </si>
  <si>
    <t>Z21EC72A9</t>
  </si>
  <si>
    <t>195/2017</t>
  </si>
  <si>
    <t>AZZIMONDI BUS S.A.S. DI AZZIMONDI LORENZO &amp; C.</t>
  </si>
  <si>
    <t>ZD61C8F09E</t>
  </si>
  <si>
    <t>187/2017 185/2017</t>
  </si>
  <si>
    <t>48 PA</t>
  </si>
  <si>
    <t>ZBC1D3F257</t>
  </si>
  <si>
    <t>196/2017</t>
  </si>
  <si>
    <t>8H00516908</t>
  </si>
  <si>
    <t>256/2017</t>
  </si>
  <si>
    <t>8H00512356</t>
  </si>
  <si>
    <t>248/2017</t>
  </si>
  <si>
    <t>8H00514898</t>
  </si>
  <si>
    <t>255/2017</t>
  </si>
  <si>
    <t>8H00513777</t>
  </si>
  <si>
    <t>249/2017</t>
  </si>
  <si>
    <t>8H00514872</t>
  </si>
  <si>
    <t>254/2017</t>
  </si>
  <si>
    <t>8H00517950</t>
  </si>
  <si>
    <t>252/2017</t>
  </si>
  <si>
    <t>8H00514819</t>
  </si>
  <si>
    <t>251/2017</t>
  </si>
  <si>
    <t>8H00516205</t>
  </si>
  <si>
    <t>250/2017</t>
  </si>
  <si>
    <t>8H00519448</t>
  </si>
  <si>
    <t>253/2017</t>
  </si>
  <si>
    <t>000300-0C1 PA</t>
  </si>
  <si>
    <t>197/2017</t>
  </si>
  <si>
    <t>20174E21042</t>
  </si>
  <si>
    <t>ZB51EE89CF</t>
  </si>
  <si>
    <t>199/2017</t>
  </si>
  <si>
    <t>189/2017</t>
  </si>
  <si>
    <t>243/2017</t>
  </si>
  <si>
    <t>5/17/FE</t>
  </si>
  <si>
    <t>CO.ME.TA DI GOZZI LORENZO</t>
  </si>
  <si>
    <t>Z011EA0949</t>
  </si>
  <si>
    <t>190/2017</t>
  </si>
  <si>
    <t>241/2017</t>
  </si>
  <si>
    <t>191/2017</t>
  </si>
  <si>
    <t>02/000001</t>
  </si>
  <si>
    <t>TIPOLITO BOLONDI SRL</t>
  </si>
  <si>
    <t>ZEF1EAF9EB</t>
  </si>
  <si>
    <t>193/2017</t>
  </si>
  <si>
    <t>292/PA</t>
  </si>
  <si>
    <t>244/2017</t>
  </si>
  <si>
    <t>18 /M</t>
  </si>
  <si>
    <t>L'OVILE S.C.R.L. - COOP. DI SOLIDARIETA' SOCIALE</t>
  </si>
  <si>
    <t>ZDD1EB8F00</t>
  </si>
  <si>
    <t>242/2017</t>
  </si>
  <si>
    <t>188/2017</t>
  </si>
  <si>
    <t>A17PAS0007789</t>
  </si>
  <si>
    <t>ARUBA S.P.A.</t>
  </si>
  <si>
    <t>Z3B1F0A585</t>
  </si>
  <si>
    <t>245/2017</t>
  </si>
  <si>
    <t>247/2017</t>
  </si>
  <si>
    <t>246/2017</t>
  </si>
  <si>
    <t>A17PAS0008895</t>
  </si>
  <si>
    <t>257/2017</t>
  </si>
  <si>
    <t>71/PA</t>
  </si>
  <si>
    <t>258/2017</t>
  </si>
  <si>
    <t>310/2017</t>
  </si>
  <si>
    <t>000427-0C1 PA</t>
  </si>
  <si>
    <t>Z6F1A2AC72</t>
  </si>
  <si>
    <t>131/PA-B</t>
  </si>
  <si>
    <t>RDM SOLUZIONI DI RENATO DE MURA</t>
  </si>
  <si>
    <t>Z1A1ACBCC2</t>
  </si>
  <si>
    <t>Z881A2AC52</t>
  </si>
  <si>
    <t>153/PA-B</t>
  </si>
  <si>
    <t>ZA21ACBD23</t>
  </si>
  <si>
    <t>13/2017</t>
  </si>
  <si>
    <t>KION SPA</t>
  </si>
  <si>
    <t>14/2017</t>
  </si>
  <si>
    <t>000496-0C1 PA</t>
  </si>
  <si>
    <t>Z871A49C2B</t>
  </si>
  <si>
    <t>39/2017</t>
  </si>
  <si>
    <t>Z1E1C19491</t>
  </si>
  <si>
    <t>8H01148066</t>
  </si>
  <si>
    <t>34/2017</t>
  </si>
  <si>
    <t>8H01145272</t>
  </si>
  <si>
    <t>38/2017</t>
  </si>
  <si>
    <t>8H01149246</t>
  </si>
  <si>
    <t>30/2017</t>
  </si>
  <si>
    <t>8H01150863</t>
  </si>
  <si>
    <t>31/2017</t>
  </si>
  <si>
    <t>8H01147335</t>
  </si>
  <si>
    <t>32/2017</t>
  </si>
  <si>
    <t>8H01149432</t>
  </si>
  <si>
    <t>33/2017</t>
  </si>
  <si>
    <t>8H01146867</t>
  </si>
  <si>
    <t>36/2017</t>
  </si>
  <si>
    <t>8H01146989</t>
  </si>
  <si>
    <t>37/2017</t>
  </si>
  <si>
    <t>8H01152762</t>
  </si>
  <si>
    <t>35/2017</t>
  </si>
  <si>
    <t>26/2017</t>
  </si>
  <si>
    <t>V3-191</t>
  </si>
  <si>
    <t>BORGIONE CENTRO DIDATTICO SRL</t>
  </si>
  <si>
    <t>ZF81CB7DF3</t>
  </si>
  <si>
    <t>25/2017</t>
  </si>
  <si>
    <t>LA CONTABILE SPA</t>
  </si>
  <si>
    <t>Z801C3A4FB</t>
  </si>
  <si>
    <t>23/2017</t>
  </si>
  <si>
    <t>ZDE1CEC611</t>
  </si>
  <si>
    <t>24/2017</t>
  </si>
  <si>
    <t>29/2017</t>
  </si>
  <si>
    <t>ZF018ACF99</t>
  </si>
  <si>
    <t>27/2017</t>
  </si>
  <si>
    <t>28/2017</t>
  </si>
  <si>
    <t>9012-2017PA</t>
  </si>
  <si>
    <t>56/2017</t>
  </si>
  <si>
    <t>DAELLI DANIELE</t>
  </si>
  <si>
    <t>Z4C1D1113C</t>
  </si>
  <si>
    <t>57/2017</t>
  </si>
  <si>
    <t>69/PA</t>
  </si>
  <si>
    <t>ZBE1CBE7E5</t>
  </si>
  <si>
    <t>60/2017</t>
  </si>
  <si>
    <t>9018-2017PA</t>
  </si>
  <si>
    <t>59/2017</t>
  </si>
  <si>
    <t>1-PA</t>
  </si>
  <si>
    <t>CARTOPLAST DI CARPI PATRIZIA</t>
  </si>
  <si>
    <t>Z781CC0803</t>
  </si>
  <si>
    <t>58/2017</t>
  </si>
  <si>
    <t>323/PA</t>
  </si>
  <si>
    <t>61/2017</t>
  </si>
  <si>
    <t>8H00709152</t>
  </si>
  <si>
    <t>TIM S.P.A. DIREZIONE E COORDINAMENTO VIVENDI SA</t>
  </si>
  <si>
    <t>321/2017</t>
  </si>
  <si>
    <t>8H00713596</t>
  </si>
  <si>
    <t>322/2017</t>
  </si>
  <si>
    <t>8H00709472</t>
  </si>
  <si>
    <t>320/2017</t>
  </si>
  <si>
    <t>8H00710488</t>
  </si>
  <si>
    <t>327/2017</t>
  </si>
  <si>
    <t>8H00715609</t>
  </si>
  <si>
    <t>328/2017</t>
  </si>
  <si>
    <t>8H00716047</t>
  </si>
  <si>
    <t>323/2017</t>
  </si>
  <si>
    <t>8H00711900</t>
  </si>
  <si>
    <t>326/2017</t>
  </si>
  <si>
    <t>8H00712901</t>
  </si>
  <si>
    <t>325/2017</t>
  </si>
  <si>
    <t>8H00714556</t>
  </si>
  <si>
    <t>324/2017</t>
  </si>
  <si>
    <t>000376-0C1 PA</t>
  </si>
  <si>
    <t>ZB51FB47D4</t>
  </si>
  <si>
    <t>317/2017</t>
  </si>
  <si>
    <t>346/PA</t>
  </si>
  <si>
    <t>318/2017</t>
  </si>
  <si>
    <t>000414-0C1 PA</t>
  </si>
  <si>
    <t>ZC91F7B0A3</t>
  </si>
  <si>
    <t>329/2017</t>
  </si>
  <si>
    <t>000415-0C1 PA</t>
  </si>
  <si>
    <t>Z6D1F7B155</t>
  </si>
  <si>
    <t>330/2017</t>
  </si>
  <si>
    <t>352/2017</t>
  </si>
  <si>
    <t>000421-0C1 PA</t>
  </si>
  <si>
    <t>319/2017</t>
  </si>
  <si>
    <t>316/2017</t>
  </si>
  <si>
    <t>0395/EL</t>
  </si>
  <si>
    <t>MEDICAL PARMA SRL</t>
  </si>
  <si>
    <t>ZD120120B5</t>
  </si>
  <si>
    <t>349/2017</t>
  </si>
  <si>
    <t>MEDLAVITALIA SRL</t>
  </si>
  <si>
    <t>Z631B5DB52</t>
  </si>
  <si>
    <t>350/2017</t>
  </si>
  <si>
    <t>624/08/2017</t>
  </si>
  <si>
    <t>Z771FF8334</t>
  </si>
  <si>
    <t>356/2017</t>
  </si>
  <si>
    <t>625/08/2017</t>
  </si>
  <si>
    <t>367/2017 366/2017</t>
  </si>
  <si>
    <t>2267/PA</t>
  </si>
  <si>
    <t>ZEE1FCDD6B</t>
  </si>
  <si>
    <t>354/2017</t>
  </si>
  <si>
    <t>LORENZANI ENRICA</t>
  </si>
  <si>
    <t>Z712069097</t>
  </si>
  <si>
    <t>353/2017</t>
  </si>
  <si>
    <t>8H00907656</t>
  </si>
  <si>
    <t>TIM S.P.A.</t>
  </si>
  <si>
    <t>376/2017</t>
  </si>
  <si>
    <t>8H00906247</t>
  </si>
  <si>
    <t>378/2017</t>
  </si>
  <si>
    <t>8H00910773</t>
  </si>
  <si>
    <t>377/2017</t>
  </si>
  <si>
    <t>8H00911442</t>
  </si>
  <si>
    <t>372/2017</t>
  </si>
  <si>
    <t>8H00907474</t>
  </si>
  <si>
    <t>374/2017</t>
  </si>
  <si>
    <t>8H00905175</t>
  </si>
  <si>
    <t>379/2017</t>
  </si>
  <si>
    <t>8H00906865</t>
  </si>
  <si>
    <t>375/2017</t>
  </si>
  <si>
    <t>8H00907583</t>
  </si>
  <si>
    <t>373/2017</t>
  </si>
  <si>
    <t>8H00905994</t>
  </si>
  <si>
    <t>371/2017</t>
  </si>
  <si>
    <t>351/2017</t>
  </si>
  <si>
    <t>348/2017</t>
  </si>
  <si>
    <t>357/2017</t>
  </si>
  <si>
    <t>A20020171000007118</t>
  </si>
  <si>
    <t>368/2017</t>
  </si>
  <si>
    <t>481/PA</t>
  </si>
  <si>
    <t>370/2017</t>
  </si>
  <si>
    <t>20174G03955</t>
  </si>
  <si>
    <t>ZE220A9625</t>
  </si>
  <si>
    <t>369/2017</t>
  </si>
  <si>
    <t>ELEBA SRL</t>
  </si>
  <si>
    <t>Z7A1F265E8</t>
  </si>
  <si>
    <t>365/2017</t>
  </si>
  <si>
    <t>750/08/2017</t>
  </si>
  <si>
    <t>ZA3206EE77</t>
  </si>
  <si>
    <t>381/2017</t>
  </si>
  <si>
    <t>02816/17</t>
  </si>
  <si>
    <t>EUROEDIZIONI TORINO S.R.L.</t>
  </si>
  <si>
    <t>ZC92130157</t>
  </si>
  <si>
    <t>385/2017</t>
  </si>
  <si>
    <t>07402/V1</t>
  </si>
  <si>
    <t>LONGWAVE SRL</t>
  </si>
  <si>
    <t>Z9020F8861</t>
  </si>
  <si>
    <t>380/2017</t>
  </si>
  <si>
    <t>000104/8</t>
  </si>
  <si>
    <t>BETTATI ANTINCENDIO SRL</t>
  </si>
  <si>
    <t>ZF8209A404</t>
  </si>
  <si>
    <t>390/2017</t>
  </si>
  <si>
    <t>000571-0C1 PA</t>
  </si>
  <si>
    <t>386/2017</t>
  </si>
  <si>
    <t>384/2017</t>
  </si>
  <si>
    <t>388/2017</t>
  </si>
  <si>
    <t>17VFPA-1156</t>
  </si>
  <si>
    <t>TRASPORTI INTEGRATI E LOGISTICA SRL</t>
  </si>
  <si>
    <t>Z82207799F</t>
  </si>
  <si>
    <t>389/2017</t>
  </si>
  <si>
    <t>387/2017</t>
  </si>
  <si>
    <t>31/12/2017</t>
  </si>
  <si>
    <t xml:space="preserve">La Dirigente </t>
  </si>
  <si>
    <t>Dott.ssa Mariagrazia Braglia</t>
  </si>
  <si>
    <t>01/01/2017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</si>
</sst>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800000"/>
      <name val="Calibri"/>
      <family val="2"/>
      <scheme val="minor"/>
    </font>
    <font>
      <sz val="9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5F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4" fontId="4" fillId="0" borderId="1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left"/>
    </xf>
    <xf numFmtId="2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/>
    </xf>
    <xf numFmtId="164" fontId="4" fillId="0" borderId="1" xfId="1" applyFont="1" applyBorder="1" applyAlignment="1">
      <alignment horizontal="left"/>
    </xf>
    <xf numFmtId="4" fontId="4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1" fontId="0" fillId="0" borderId="1" xfId="0" applyNumberFormat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7" fontId="0" fillId="2" borderId="1" xfId="0" applyNumberFormat="1" applyFont="1" applyFill="1" applyBorder="1" applyAlignment="1">
      <alignment horizontal="center" vertical="center" wrapText="1"/>
    </xf>
    <xf numFmtId="11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11" fontId="0" fillId="0" borderId="1" xfId="0" applyNumberFormat="1" applyFont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0" xfId="1" applyFont="1" applyAlignment="1">
      <alignment vertic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wrapText="1"/>
    </xf>
    <xf numFmtId="4" fontId="4" fillId="0" borderId="1" xfId="0" applyNumberFormat="1" applyFont="1" applyBorder="1" applyAlignment="1">
      <alignment horizontal="left"/>
    </xf>
    <xf numFmtId="4" fontId="4" fillId="3" borderId="1" xfId="0" applyNumberFormat="1" applyFont="1" applyFill="1" applyBorder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abSelected="1" workbookViewId="0">
      <selection activeCell="A167" sqref="A167"/>
    </sheetView>
  </sheetViews>
  <sheetFormatPr defaultRowHeight="15" x14ac:dyDescent="0.25"/>
  <cols>
    <col min="1" max="1" width="19.42578125" customWidth="1"/>
    <col min="2" max="2" width="14.7109375" customWidth="1"/>
    <col min="3" max="3" width="12.140625" customWidth="1"/>
    <col min="4" max="4" width="30.28515625" customWidth="1"/>
    <col min="5" max="5" width="17" customWidth="1"/>
    <col min="6" max="6" width="15" style="33" customWidth="1"/>
    <col min="7" max="7" width="12.42578125" style="26" customWidth="1"/>
    <col min="8" max="8" width="13.5703125" style="26" customWidth="1"/>
    <col min="9" max="9" width="14.5703125" style="26" customWidth="1"/>
    <col min="10" max="11" width="10.5703125" style="26" bestFit="1" customWidth="1"/>
  </cols>
  <sheetData>
    <row r="1" spans="1:12" x14ac:dyDescent="0.25">
      <c r="A1" s="38" t="s">
        <v>144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5" customFormat="1" ht="39" customHeight="1" x14ac:dyDescent="0.2">
      <c r="A2" s="40" t="s">
        <v>145</v>
      </c>
      <c r="B2" s="40"/>
      <c r="C2" s="8">
        <f>K166</f>
        <v>-73236.85000000018</v>
      </c>
      <c r="D2" s="9"/>
      <c r="E2" s="9"/>
      <c r="F2" s="32"/>
      <c r="G2" s="24"/>
      <c r="H2" s="24"/>
      <c r="I2" s="24"/>
      <c r="J2" s="24"/>
      <c r="K2" s="24"/>
    </row>
    <row r="3" spans="1:12" s="5" customFormat="1" ht="12.75" x14ac:dyDescent="0.2">
      <c r="A3" s="41" t="s">
        <v>146</v>
      </c>
      <c r="B3" s="41"/>
      <c r="C3" s="8">
        <f>J166</f>
        <v>82893.969999999958</v>
      </c>
      <c r="D3" s="9"/>
      <c r="E3" s="9"/>
      <c r="F3" s="32"/>
      <c r="G3" s="24"/>
      <c r="H3" s="24"/>
      <c r="I3" s="24"/>
      <c r="J3" s="24"/>
      <c r="K3" s="24"/>
    </row>
    <row r="4" spans="1:12" s="5" customFormat="1" ht="12.75" x14ac:dyDescent="0.2">
      <c r="A4" s="42" t="s">
        <v>147</v>
      </c>
      <c r="B4" s="42"/>
      <c r="C4" s="6">
        <f>C2/C3</f>
        <v>-0.88350033180942134</v>
      </c>
      <c r="D4" s="9"/>
      <c r="E4" s="9"/>
      <c r="F4" s="32"/>
      <c r="G4" s="24"/>
      <c r="H4" s="24"/>
      <c r="I4" s="24"/>
      <c r="J4" s="24"/>
      <c r="K4" s="24"/>
    </row>
    <row r="5" spans="1:12" s="5" customFormat="1" ht="12.75" x14ac:dyDescent="0.2">
      <c r="A5" s="4" t="s">
        <v>148</v>
      </c>
      <c r="B5" s="7" t="s">
        <v>393</v>
      </c>
      <c r="C5" s="4" t="s">
        <v>149</v>
      </c>
      <c r="D5" s="7" t="s">
        <v>390</v>
      </c>
      <c r="E5" s="9"/>
      <c r="F5" s="32"/>
      <c r="G5" s="24"/>
      <c r="H5" s="24"/>
      <c r="I5" s="24"/>
      <c r="J5" s="24"/>
      <c r="K5" s="24"/>
    </row>
    <row r="8" spans="1:12" x14ac:dyDescent="0.25">
      <c r="A8" s="39" t="s">
        <v>0</v>
      </c>
      <c r="B8" s="39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39" t="s">
        <v>7</v>
      </c>
      <c r="I8" s="31" t="s">
        <v>8</v>
      </c>
      <c r="J8" s="39" t="s">
        <v>10</v>
      </c>
      <c r="K8" s="31" t="s">
        <v>11</v>
      </c>
      <c r="L8" s="39" t="s">
        <v>13</v>
      </c>
    </row>
    <row r="9" spans="1:12" ht="45" x14ac:dyDescent="0.25">
      <c r="A9" s="39"/>
      <c r="B9" s="39"/>
      <c r="C9" s="39"/>
      <c r="D9" s="39"/>
      <c r="E9" s="39"/>
      <c r="F9" s="39"/>
      <c r="G9" s="39"/>
      <c r="H9" s="39"/>
      <c r="I9" s="31" t="s">
        <v>9</v>
      </c>
      <c r="J9" s="39"/>
      <c r="K9" s="31" t="s">
        <v>12</v>
      </c>
      <c r="L9" s="39"/>
    </row>
    <row r="10" spans="1:12" ht="30" x14ac:dyDescent="0.25">
      <c r="A10" s="13">
        <v>56053413</v>
      </c>
      <c r="B10" s="13" t="s">
        <v>219</v>
      </c>
      <c r="C10" s="14">
        <v>42703</v>
      </c>
      <c r="D10" s="13" t="s">
        <v>58</v>
      </c>
      <c r="E10" s="13" t="s">
        <v>220</v>
      </c>
      <c r="F10" s="14">
        <v>42766</v>
      </c>
      <c r="G10" s="14">
        <v>42768</v>
      </c>
      <c r="H10" s="15">
        <v>43040</v>
      </c>
      <c r="I10" s="13">
        <v>2</v>
      </c>
      <c r="J10" s="13">
        <v>5169.3</v>
      </c>
      <c r="K10" s="13">
        <v>10338.6</v>
      </c>
      <c r="L10" s="13"/>
    </row>
    <row r="11" spans="1:12" ht="30" x14ac:dyDescent="0.25">
      <c r="A11" s="13">
        <v>56468686</v>
      </c>
      <c r="B11" s="13" t="s">
        <v>221</v>
      </c>
      <c r="C11" s="14">
        <v>42704</v>
      </c>
      <c r="D11" s="13" t="s">
        <v>222</v>
      </c>
      <c r="E11" s="13" t="s">
        <v>223</v>
      </c>
      <c r="F11" s="14">
        <v>42766</v>
      </c>
      <c r="G11" s="14">
        <v>42768</v>
      </c>
      <c r="H11" s="15">
        <v>43070</v>
      </c>
      <c r="I11" s="13">
        <v>2</v>
      </c>
      <c r="J11" s="13">
        <v>343</v>
      </c>
      <c r="K11" s="13">
        <v>686</v>
      </c>
      <c r="L11" s="13"/>
    </row>
    <row r="12" spans="1:12" x14ac:dyDescent="0.25">
      <c r="A12" s="13">
        <v>56772851</v>
      </c>
      <c r="B12" s="16">
        <v>6820160000000000</v>
      </c>
      <c r="C12" s="14">
        <v>42706</v>
      </c>
      <c r="D12" s="13" t="s">
        <v>15</v>
      </c>
      <c r="E12" s="13" t="s">
        <v>224</v>
      </c>
      <c r="F12" s="14">
        <v>42740</v>
      </c>
      <c r="G12" s="14">
        <v>42758</v>
      </c>
      <c r="H12" s="15">
        <v>42948</v>
      </c>
      <c r="I12" s="13">
        <v>18</v>
      </c>
      <c r="J12" s="13">
        <v>6039.81</v>
      </c>
      <c r="K12" s="13">
        <v>108716.58</v>
      </c>
      <c r="L12" s="13"/>
    </row>
    <row r="13" spans="1:12" ht="30" x14ac:dyDescent="0.25">
      <c r="A13" s="13">
        <v>57851024</v>
      </c>
      <c r="B13" s="13" t="s">
        <v>225</v>
      </c>
      <c r="C13" s="14">
        <v>42720</v>
      </c>
      <c r="D13" s="13" t="s">
        <v>222</v>
      </c>
      <c r="E13" s="13" t="s">
        <v>226</v>
      </c>
      <c r="F13" s="14">
        <v>42766</v>
      </c>
      <c r="G13" s="14">
        <v>42768</v>
      </c>
      <c r="H13" s="13" t="s">
        <v>227</v>
      </c>
      <c r="I13" s="13">
        <v>2</v>
      </c>
      <c r="J13" s="13">
        <v>119</v>
      </c>
      <c r="K13" s="13">
        <v>238</v>
      </c>
      <c r="L13" s="13"/>
    </row>
    <row r="14" spans="1:12" x14ac:dyDescent="0.25">
      <c r="A14" s="13">
        <v>58138104</v>
      </c>
      <c r="B14" s="13">
        <v>23</v>
      </c>
      <c r="C14" s="14">
        <v>42704</v>
      </c>
      <c r="D14" s="13" t="s">
        <v>228</v>
      </c>
      <c r="E14" s="13" t="s">
        <v>99</v>
      </c>
      <c r="F14" s="14">
        <v>42766</v>
      </c>
      <c r="G14" s="14">
        <v>42774</v>
      </c>
      <c r="H14" s="13" t="s">
        <v>229</v>
      </c>
      <c r="I14" s="13">
        <v>8</v>
      </c>
      <c r="J14" s="13">
        <v>2000</v>
      </c>
      <c r="K14" s="13">
        <v>16000</v>
      </c>
      <c r="L14" s="13"/>
    </row>
    <row r="15" spans="1:12" ht="30" x14ac:dyDescent="0.25">
      <c r="A15" s="13">
        <v>58267832</v>
      </c>
      <c r="B15" s="13" t="s">
        <v>230</v>
      </c>
      <c r="C15" s="14">
        <v>42726</v>
      </c>
      <c r="D15" s="13" t="s">
        <v>58</v>
      </c>
      <c r="E15" s="13" t="s">
        <v>231</v>
      </c>
      <c r="F15" s="14">
        <v>42794</v>
      </c>
      <c r="G15" s="14">
        <v>42797</v>
      </c>
      <c r="H15" s="13" t="s">
        <v>232</v>
      </c>
      <c r="I15" s="13">
        <v>3</v>
      </c>
      <c r="J15" s="13">
        <v>16630.599999999999</v>
      </c>
      <c r="K15" s="13">
        <v>49891.8</v>
      </c>
      <c r="L15" s="13"/>
    </row>
    <row r="16" spans="1:12" x14ac:dyDescent="0.25">
      <c r="A16" s="13">
        <v>58483428</v>
      </c>
      <c r="B16" s="13">
        <v>631</v>
      </c>
      <c r="C16" s="14">
        <v>42727</v>
      </c>
      <c r="D16" s="13" t="s">
        <v>52</v>
      </c>
      <c r="E16" s="13" t="s">
        <v>233</v>
      </c>
      <c r="F16" s="14">
        <v>42757</v>
      </c>
      <c r="G16" s="14">
        <v>42758</v>
      </c>
      <c r="H16" s="15">
        <v>42979</v>
      </c>
      <c r="I16" s="13">
        <v>1</v>
      </c>
      <c r="J16" s="13">
        <v>100</v>
      </c>
      <c r="K16" s="13">
        <v>100</v>
      </c>
      <c r="L16" s="13"/>
    </row>
    <row r="17" spans="1:12" x14ac:dyDescent="0.25">
      <c r="A17" s="13">
        <v>58843302</v>
      </c>
      <c r="B17" s="13" t="s">
        <v>234</v>
      </c>
      <c r="C17" s="14">
        <v>42710</v>
      </c>
      <c r="D17" s="13" t="s">
        <v>15</v>
      </c>
      <c r="E17" s="13" t="s">
        <v>22</v>
      </c>
      <c r="F17" s="14">
        <v>42795</v>
      </c>
      <c r="G17" s="14">
        <v>42789</v>
      </c>
      <c r="H17" s="13" t="s">
        <v>235</v>
      </c>
      <c r="I17" s="13">
        <v>-6</v>
      </c>
      <c r="J17" s="13">
        <v>17.16</v>
      </c>
      <c r="K17" s="13">
        <v>-102.96</v>
      </c>
      <c r="L17" s="13"/>
    </row>
    <row r="18" spans="1:12" x14ac:dyDescent="0.25">
      <c r="A18" s="13">
        <v>58843363</v>
      </c>
      <c r="B18" s="13" t="s">
        <v>236</v>
      </c>
      <c r="C18" s="14">
        <v>42710</v>
      </c>
      <c r="D18" s="13" t="s">
        <v>15</v>
      </c>
      <c r="E18" s="13" t="s">
        <v>22</v>
      </c>
      <c r="F18" s="14">
        <v>42795</v>
      </c>
      <c r="G18" s="14">
        <v>42789</v>
      </c>
      <c r="H18" s="13" t="s">
        <v>237</v>
      </c>
      <c r="I18" s="13">
        <v>-6</v>
      </c>
      <c r="J18" s="13">
        <v>17.16</v>
      </c>
      <c r="K18" s="13">
        <v>-102.96</v>
      </c>
      <c r="L18" s="13"/>
    </row>
    <row r="19" spans="1:12" x14ac:dyDescent="0.25">
      <c r="A19" s="13">
        <v>58843376</v>
      </c>
      <c r="B19" s="13" t="s">
        <v>238</v>
      </c>
      <c r="C19" s="14">
        <v>42710</v>
      </c>
      <c r="D19" s="13" t="s">
        <v>15</v>
      </c>
      <c r="E19" s="13" t="s">
        <v>22</v>
      </c>
      <c r="F19" s="14">
        <v>42795</v>
      </c>
      <c r="G19" s="14">
        <v>42789</v>
      </c>
      <c r="H19" s="13" t="s">
        <v>239</v>
      </c>
      <c r="I19" s="13">
        <v>-6</v>
      </c>
      <c r="J19" s="13">
        <v>76.400000000000006</v>
      </c>
      <c r="K19" s="13">
        <v>-458.4</v>
      </c>
      <c r="L19" s="13"/>
    </row>
    <row r="20" spans="1:12" x14ac:dyDescent="0.25">
      <c r="A20" s="13">
        <v>58843382</v>
      </c>
      <c r="B20" s="13" t="s">
        <v>240</v>
      </c>
      <c r="C20" s="14">
        <v>42710</v>
      </c>
      <c r="D20" s="13" t="s">
        <v>15</v>
      </c>
      <c r="E20" s="13" t="s">
        <v>22</v>
      </c>
      <c r="F20" s="14">
        <v>42795</v>
      </c>
      <c r="G20" s="14">
        <v>42789</v>
      </c>
      <c r="H20" s="13" t="s">
        <v>241</v>
      </c>
      <c r="I20" s="13">
        <v>-6</v>
      </c>
      <c r="J20" s="13">
        <v>17.16</v>
      </c>
      <c r="K20" s="13">
        <v>-102.96</v>
      </c>
      <c r="L20" s="13"/>
    </row>
    <row r="21" spans="1:12" x14ac:dyDescent="0.25">
      <c r="A21" s="13">
        <v>58843411</v>
      </c>
      <c r="B21" s="13" t="s">
        <v>242</v>
      </c>
      <c r="C21" s="14">
        <v>42710</v>
      </c>
      <c r="D21" s="13" t="s">
        <v>15</v>
      </c>
      <c r="E21" s="13" t="s">
        <v>22</v>
      </c>
      <c r="F21" s="14">
        <v>42795</v>
      </c>
      <c r="G21" s="14">
        <v>42789</v>
      </c>
      <c r="H21" s="13" t="s">
        <v>243</v>
      </c>
      <c r="I21" s="13">
        <v>-6</v>
      </c>
      <c r="J21" s="13">
        <v>172.77</v>
      </c>
      <c r="K21" s="13">
        <v>-1036.6199999999999</v>
      </c>
      <c r="L21" s="13"/>
    </row>
    <row r="22" spans="1:12" x14ac:dyDescent="0.25">
      <c r="A22" s="13">
        <v>58843425</v>
      </c>
      <c r="B22" s="13" t="s">
        <v>244</v>
      </c>
      <c r="C22" s="14">
        <v>42710</v>
      </c>
      <c r="D22" s="13" t="s">
        <v>15</v>
      </c>
      <c r="E22" s="13" t="s">
        <v>22</v>
      </c>
      <c r="F22" s="14">
        <v>42795</v>
      </c>
      <c r="G22" s="14">
        <v>42789</v>
      </c>
      <c r="H22" s="13" t="s">
        <v>245</v>
      </c>
      <c r="I22" s="13">
        <v>-6</v>
      </c>
      <c r="J22" s="13">
        <v>119.14</v>
      </c>
      <c r="K22" s="13">
        <v>-714.84</v>
      </c>
      <c r="L22" s="13"/>
    </row>
    <row r="23" spans="1:12" x14ac:dyDescent="0.25">
      <c r="A23" s="13">
        <v>58843459</v>
      </c>
      <c r="B23" s="13" t="s">
        <v>246</v>
      </c>
      <c r="C23" s="14">
        <v>42710</v>
      </c>
      <c r="D23" s="13" t="s">
        <v>15</v>
      </c>
      <c r="E23" s="13" t="s">
        <v>22</v>
      </c>
      <c r="F23" s="14">
        <v>42795</v>
      </c>
      <c r="G23" s="14">
        <v>42789</v>
      </c>
      <c r="H23" s="13" t="s">
        <v>247</v>
      </c>
      <c r="I23" s="13">
        <v>-6</v>
      </c>
      <c r="J23" s="13">
        <v>17.16</v>
      </c>
      <c r="K23" s="13">
        <v>-102.96</v>
      </c>
      <c r="L23" s="13"/>
    </row>
    <row r="24" spans="1:12" x14ac:dyDescent="0.25">
      <c r="A24" s="13">
        <v>58843463</v>
      </c>
      <c r="B24" s="13" t="s">
        <v>248</v>
      </c>
      <c r="C24" s="14">
        <v>42710</v>
      </c>
      <c r="D24" s="13" t="s">
        <v>15</v>
      </c>
      <c r="E24" s="13" t="s">
        <v>22</v>
      </c>
      <c r="F24" s="14">
        <v>42795</v>
      </c>
      <c r="G24" s="14">
        <v>42789</v>
      </c>
      <c r="H24" s="13" t="s">
        <v>249</v>
      </c>
      <c r="I24" s="13">
        <v>-6</v>
      </c>
      <c r="J24" s="13">
        <v>104.76</v>
      </c>
      <c r="K24" s="13">
        <v>-628.55999999999995</v>
      </c>
      <c r="L24" s="13"/>
    </row>
    <row r="25" spans="1:12" x14ac:dyDescent="0.25">
      <c r="A25" s="13">
        <v>58843469</v>
      </c>
      <c r="B25" s="13" t="s">
        <v>250</v>
      </c>
      <c r="C25" s="14">
        <v>42710</v>
      </c>
      <c r="D25" s="13" t="s">
        <v>15</v>
      </c>
      <c r="E25" s="13" t="s">
        <v>22</v>
      </c>
      <c r="F25" s="14">
        <v>42795</v>
      </c>
      <c r="G25" s="14">
        <v>42789</v>
      </c>
      <c r="H25" s="13" t="s">
        <v>251</v>
      </c>
      <c r="I25" s="13">
        <v>-6</v>
      </c>
      <c r="J25" s="13">
        <v>112.52</v>
      </c>
      <c r="K25" s="13">
        <v>-675.12</v>
      </c>
      <c r="L25" s="13"/>
    </row>
    <row r="26" spans="1:12" x14ac:dyDescent="0.25">
      <c r="A26" s="13">
        <v>59198934</v>
      </c>
      <c r="B26" s="13">
        <v>1136912828</v>
      </c>
      <c r="C26" s="14">
        <v>42735</v>
      </c>
      <c r="D26" s="13" t="s">
        <v>68</v>
      </c>
      <c r="E26" s="13" t="s">
        <v>69</v>
      </c>
      <c r="F26" s="14">
        <v>42794</v>
      </c>
      <c r="G26" s="14">
        <v>42789</v>
      </c>
      <c r="H26" s="13" t="s">
        <v>252</v>
      </c>
      <c r="I26" s="13">
        <v>-5</v>
      </c>
      <c r="J26" s="13">
        <v>348</v>
      </c>
      <c r="K26" s="13">
        <v>-1740</v>
      </c>
      <c r="L26" s="13"/>
    </row>
    <row r="27" spans="1:12" ht="30" x14ac:dyDescent="0.25">
      <c r="A27" s="13">
        <v>60836840</v>
      </c>
      <c r="B27" s="13" t="s">
        <v>253</v>
      </c>
      <c r="C27" s="14">
        <v>42745</v>
      </c>
      <c r="D27" s="13" t="s">
        <v>254</v>
      </c>
      <c r="E27" s="13" t="s">
        <v>255</v>
      </c>
      <c r="F27" s="14">
        <v>42788</v>
      </c>
      <c r="G27" s="14">
        <v>42789</v>
      </c>
      <c r="H27" s="13" t="s">
        <v>256</v>
      </c>
      <c r="I27" s="13">
        <v>1</v>
      </c>
      <c r="J27" s="13">
        <v>300.74</v>
      </c>
      <c r="K27" s="13">
        <v>300.74</v>
      </c>
      <c r="L27" s="13"/>
    </row>
    <row r="28" spans="1:12" x14ac:dyDescent="0.25">
      <c r="A28" s="13">
        <v>60983364</v>
      </c>
      <c r="B28" s="14">
        <v>42977</v>
      </c>
      <c r="C28" s="14">
        <v>42759</v>
      </c>
      <c r="D28" s="13" t="s">
        <v>257</v>
      </c>
      <c r="E28" s="13" t="s">
        <v>258</v>
      </c>
      <c r="F28" s="14">
        <v>42825</v>
      </c>
      <c r="G28" s="14">
        <v>42789</v>
      </c>
      <c r="H28" s="13" t="s">
        <v>259</v>
      </c>
      <c r="I28" s="13">
        <v>-36</v>
      </c>
      <c r="J28" s="13">
        <v>129.1</v>
      </c>
      <c r="K28" s="13">
        <v>-4647.6000000000004</v>
      </c>
      <c r="L28" s="13"/>
    </row>
    <row r="29" spans="1:12" ht="30" x14ac:dyDescent="0.25">
      <c r="A29" s="13">
        <v>60995580</v>
      </c>
      <c r="B29" s="13">
        <v>138</v>
      </c>
      <c r="C29" s="14">
        <v>42751</v>
      </c>
      <c r="D29" s="13" t="s">
        <v>113</v>
      </c>
      <c r="E29" s="13" t="s">
        <v>260</v>
      </c>
      <c r="F29" s="14">
        <v>42789</v>
      </c>
      <c r="G29" s="14">
        <v>42789</v>
      </c>
      <c r="H29" s="13" t="s">
        <v>261</v>
      </c>
      <c r="I29" s="13">
        <v>0</v>
      </c>
      <c r="J29" s="13">
        <v>135.79</v>
      </c>
      <c r="K29" s="13">
        <v>0</v>
      </c>
      <c r="L29" s="13"/>
    </row>
    <row r="30" spans="1:12" ht="30" x14ac:dyDescent="0.25">
      <c r="A30" s="13">
        <v>61707665</v>
      </c>
      <c r="B30" s="13">
        <v>1010399826</v>
      </c>
      <c r="C30" s="14">
        <v>42766</v>
      </c>
      <c r="D30" s="13" t="s">
        <v>45</v>
      </c>
      <c r="E30" s="13" t="s">
        <v>105</v>
      </c>
      <c r="F30" s="14">
        <v>42797</v>
      </c>
      <c r="G30" s="14">
        <v>42789</v>
      </c>
      <c r="H30" s="13" t="s">
        <v>262</v>
      </c>
      <c r="I30" s="13">
        <v>-8</v>
      </c>
      <c r="J30" s="13">
        <v>146.15</v>
      </c>
      <c r="K30" s="13">
        <v>-1169.2</v>
      </c>
      <c r="L30" s="13"/>
    </row>
    <row r="31" spans="1:12" x14ac:dyDescent="0.25">
      <c r="A31" s="13">
        <v>62195938</v>
      </c>
      <c r="B31" s="13">
        <v>8717029591</v>
      </c>
      <c r="C31" s="14">
        <v>42772</v>
      </c>
      <c r="D31" s="13" t="s">
        <v>74</v>
      </c>
      <c r="E31" s="13" t="s">
        <v>263</v>
      </c>
      <c r="F31" s="14">
        <v>42802</v>
      </c>
      <c r="G31" s="14">
        <v>42789</v>
      </c>
      <c r="H31" s="13" t="s">
        <v>264</v>
      </c>
      <c r="I31" s="13">
        <v>-13</v>
      </c>
      <c r="J31" s="13">
        <v>18.98</v>
      </c>
      <c r="K31" s="13">
        <v>-246.74</v>
      </c>
      <c r="L31" s="13"/>
    </row>
    <row r="32" spans="1:12" x14ac:dyDescent="0.25">
      <c r="A32" s="13">
        <v>62297648</v>
      </c>
      <c r="B32" s="13">
        <v>8717031309</v>
      </c>
      <c r="C32" s="14">
        <v>42773</v>
      </c>
      <c r="D32" s="13" t="s">
        <v>74</v>
      </c>
      <c r="E32" s="13" t="s">
        <v>263</v>
      </c>
      <c r="F32" s="14">
        <v>42803</v>
      </c>
      <c r="G32" s="14">
        <v>42789</v>
      </c>
      <c r="H32" s="13" t="s">
        <v>265</v>
      </c>
      <c r="I32" s="13">
        <v>-14</v>
      </c>
      <c r="J32" s="13">
        <v>102.93</v>
      </c>
      <c r="K32" s="13">
        <v>-1441.02</v>
      </c>
      <c r="L32" s="13"/>
    </row>
    <row r="33" spans="1:12" x14ac:dyDescent="0.25">
      <c r="A33" s="13">
        <v>62406113</v>
      </c>
      <c r="B33" s="13" t="s">
        <v>266</v>
      </c>
      <c r="C33" s="14">
        <v>42766</v>
      </c>
      <c r="D33" s="13" t="s">
        <v>62</v>
      </c>
      <c r="E33" s="13" t="s">
        <v>63</v>
      </c>
      <c r="F33" s="14">
        <v>42804</v>
      </c>
      <c r="G33" s="14">
        <v>42825</v>
      </c>
      <c r="H33" s="13" t="s">
        <v>267</v>
      </c>
      <c r="I33" s="13">
        <v>21</v>
      </c>
      <c r="J33" s="13">
        <v>836.36</v>
      </c>
      <c r="K33" s="13">
        <v>17563.560000000001</v>
      </c>
      <c r="L33" s="13"/>
    </row>
    <row r="34" spans="1:12" x14ac:dyDescent="0.25">
      <c r="A34" s="13">
        <v>62757931</v>
      </c>
      <c r="B34" s="13">
        <v>4</v>
      </c>
      <c r="C34" s="14">
        <v>42761</v>
      </c>
      <c r="D34" s="13" t="s">
        <v>268</v>
      </c>
      <c r="E34" s="13" t="s">
        <v>269</v>
      </c>
      <c r="F34" s="14">
        <v>42821</v>
      </c>
      <c r="G34" s="14">
        <v>42825</v>
      </c>
      <c r="H34" s="13" t="s">
        <v>270</v>
      </c>
      <c r="I34" s="13">
        <v>4</v>
      </c>
      <c r="J34" s="13">
        <v>116.39</v>
      </c>
      <c r="K34" s="13">
        <v>465.56</v>
      </c>
      <c r="L34" s="13"/>
    </row>
    <row r="35" spans="1:12" x14ac:dyDescent="0.25">
      <c r="A35" s="13">
        <v>63299804</v>
      </c>
      <c r="B35" s="13" t="s">
        <v>271</v>
      </c>
      <c r="C35" s="14">
        <v>42766</v>
      </c>
      <c r="D35" s="13" t="s">
        <v>117</v>
      </c>
      <c r="E35" s="13" t="s">
        <v>272</v>
      </c>
      <c r="F35" s="14">
        <v>42825</v>
      </c>
      <c r="G35" s="14">
        <v>42825</v>
      </c>
      <c r="H35" s="13" t="s">
        <v>273</v>
      </c>
      <c r="I35" s="13">
        <v>0</v>
      </c>
      <c r="J35" s="13">
        <v>1438.92</v>
      </c>
      <c r="K35" s="13">
        <v>0</v>
      </c>
      <c r="L35" s="13"/>
    </row>
    <row r="36" spans="1:12" x14ac:dyDescent="0.25">
      <c r="A36" s="13">
        <v>64119902</v>
      </c>
      <c r="B36" s="13" t="s">
        <v>274</v>
      </c>
      <c r="C36" s="14">
        <v>42783</v>
      </c>
      <c r="D36" s="13" t="s">
        <v>62</v>
      </c>
      <c r="E36" s="13" t="s">
        <v>63</v>
      </c>
      <c r="F36" s="14">
        <v>42823</v>
      </c>
      <c r="G36" s="14">
        <v>42825</v>
      </c>
      <c r="H36" s="13" t="s">
        <v>275</v>
      </c>
      <c r="I36" s="13">
        <v>2</v>
      </c>
      <c r="J36" s="13">
        <v>954.55</v>
      </c>
      <c r="K36" s="13">
        <v>1909.1</v>
      </c>
      <c r="L36" s="13"/>
    </row>
    <row r="37" spans="1:12" x14ac:dyDescent="0.25">
      <c r="A37" s="13">
        <v>64126070</v>
      </c>
      <c r="B37" s="13" t="s">
        <v>276</v>
      </c>
      <c r="C37" s="14">
        <v>42776</v>
      </c>
      <c r="D37" s="13" t="s">
        <v>277</v>
      </c>
      <c r="E37" s="13" t="s">
        <v>278</v>
      </c>
      <c r="F37" s="14">
        <v>42823</v>
      </c>
      <c r="G37" s="14">
        <v>42825</v>
      </c>
      <c r="H37" s="13" t="s">
        <v>279</v>
      </c>
      <c r="I37" s="13">
        <v>2</v>
      </c>
      <c r="J37" s="13">
        <v>1028.0999999999999</v>
      </c>
      <c r="K37" s="13">
        <v>2056.1999999999998</v>
      </c>
      <c r="L37" s="13"/>
    </row>
    <row r="38" spans="1:12" x14ac:dyDescent="0.25">
      <c r="A38" s="13">
        <v>66062606</v>
      </c>
      <c r="B38" s="13" t="s">
        <v>280</v>
      </c>
      <c r="C38" s="14">
        <v>42794</v>
      </c>
      <c r="D38" s="13" t="s">
        <v>117</v>
      </c>
      <c r="E38" s="13" t="s">
        <v>272</v>
      </c>
      <c r="F38" s="14">
        <v>42855</v>
      </c>
      <c r="G38" s="14">
        <v>42825</v>
      </c>
      <c r="H38" s="13" t="s">
        <v>281</v>
      </c>
      <c r="I38" s="13">
        <v>-30</v>
      </c>
      <c r="J38" s="13">
        <v>866.4</v>
      </c>
      <c r="K38" s="13">
        <v>-25992</v>
      </c>
      <c r="L38" s="13"/>
    </row>
    <row r="39" spans="1:12" x14ac:dyDescent="0.25">
      <c r="A39" s="17">
        <v>63719807</v>
      </c>
      <c r="B39" s="17" t="s">
        <v>14</v>
      </c>
      <c r="C39" s="18">
        <v>42772</v>
      </c>
      <c r="D39" s="17" t="s">
        <v>15</v>
      </c>
      <c r="E39" s="17"/>
      <c r="F39" s="25">
        <v>42857</v>
      </c>
      <c r="G39" s="25">
        <v>42851</v>
      </c>
      <c r="H39" s="34" t="s">
        <v>16</v>
      </c>
      <c r="I39" s="34">
        <v>-6</v>
      </c>
      <c r="J39" s="34">
        <v>118.61</v>
      </c>
      <c r="K39" s="34">
        <v>-711.66</v>
      </c>
      <c r="L39" s="17"/>
    </row>
    <row r="40" spans="1:12" x14ac:dyDescent="0.25">
      <c r="A40" s="17">
        <v>63719810</v>
      </c>
      <c r="B40" s="17" t="s">
        <v>17</v>
      </c>
      <c r="C40" s="18">
        <v>42772</v>
      </c>
      <c r="D40" s="17" t="s">
        <v>15</v>
      </c>
      <c r="E40" s="17"/>
      <c r="F40" s="25">
        <v>42857</v>
      </c>
      <c r="G40" s="25">
        <v>42851</v>
      </c>
      <c r="H40" s="34" t="s">
        <v>18</v>
      </c>
      <c r="I40" s="34">
        <v>-6</v>
      </c>
      <c r="J40" s="34">
        <v>107.19</v>
      </c>
      <c r="K40" s="34">
        <v>-643.14</v>
      </c>
      <c r="L40" s="17"/>
    </row>
    <row r="41" spans="1:12" x14ac:dyDescent="0.25">
      <c r="A41" s="17">
        <v>63719815</v>
      </c>
      <c r="B41" s="17" t="s">
        <v>19</v>
      </c>
      <c r="C41" s="18">
        <v>42772</v>
      </c>
      <c r="D41" s="17" t="s">
        <v>15</v>
      </c>
      <c r="E41" s="17"/>
      <c r="F41" s="25">
        <v>42857</v>
      </c>
      <c r="G41" s="25">
        <v>42851</v>
      </c>
      <c r="H41" s="34" t="s">
        <v>20</v>
      </c>
      <c r="I41" s="34">
        <v>-6</v>
      </c>
      <c r="J41" s="34">
        <v>109.83</v>
      </c>
      <c r="K41" s="34">
        <v>-658.98</v>
      </c>
      <c r="L41" s="17"/>
    </row>
    <row r="42" spans="1:12" x14ac:dyDescent="0.25">
      <c r="A42" s="17">
        <v>63719843</v>
      </c>
      <c r="B42" s="17" t="s">
        <v>21</v>
      </c>
      <c r="C42" s="18">
        <v>42772</v>
      </c>
      <c r="D42" s="17" t="s">
        <v>15</v>
      </c>
      <c r="E42" s="17" t="s">
        <v>22</v>
      </c>
      <c r="F42" s="25">
        <v>42857</v>
      </c>
      <c r="G42" s="25">
        <v>42851</v>
      </c>
      <c r="H42" s="34" t="s">
        <v>23</v>
      </c>
      <c r="I42" s="34">
        <v>-6</v>
      </c>
      <c r="J42" s="34">
        <v>17.190000000000001</v>
      </c>
      <c r="K42" s="34">
        <v>-103.14</v>
      </c>
      <c r="L42" s="17"/>
    </row>
    <row r="43" spans="1:12" x14ac:dyDescent="0.25">
      <c r="A43" s="17">
        <v>63719847</v>
      </c>
      <c r="B43" s="17" t="s">
        <v>24</v>
      </c>
      <c r="C43" s="18">
        <v>42772</v>
      </c>
      <c r="D43" s="17" t="s">
        <v>15</v>
      </c>
      <c r="E43" s="17" t="s">
        <v>22</v>
      </c>
      <c r="F43" s="25">
        <v>42857</v>
      </c>
      <c r="G43" s="25">
        <v>42851</v>
      </c>
      <c r="H43" s="34" t="s">
        <v>25</v>
      </c>
      <c r="I43" s="34">
        <v>-6</v>
      </c>
      <c r="J43" s="34">
        <v>17.190000000000001</v>
      </c>
      <c r="K43" s="34">
        <v>-103.14</v>
      </c>
      <c r="L43" s="17"/>
    </row>
    <row r="44" spans="1:12" x14ac:dyDescent="0.25">
      <c r="A44" s="17">
        <v>63719856</v>
      </c>
      <c r="B44" s="17" t="s">
        <v>26</v>
      </c>
      <c r="C44" s="18">
        <v>42772</v>
      </c>
      <c r="D44" s="17" t="s">
        <v>15</v>
      </c>
      <c r="E44" s="17" t="s">
        <v>22</v>
      </c>
      <c r="F44" s="25">
        <v>42857</v>
      </c>
      <c r="G44" s="25">
        <v>42851</v>
      </c>
      <c r="H44" s="34" t="s">
        <v>27</v>
      </c>
      <c r="I44" s="34">
        <v>-6</v>
      </c>
      <c r="J44" s="34">
        <v>17.190000000000001</v>
      </c>
      <c r="K44" s="34">
        <v>-103.14</v>
      </c>
      <c r="L44" s="17"/>
    </row>
    <row r="45" spans="1:12" x14ac:dyDescent="0.25">
      <c r="A45" s="17">
        <v>63719866</v>
      </c>
      <c r="B45" s="17" t="s">
        <v>28</v>
      </c>
      <c r="C45" s="18">
        <v>42772</v>
      </c>
      <c r="D45" s="17" t="s">
        <v>15</v>
      </c>
      <c r="E45" s="17" t="s">
        <v>22</v>
      </c>
      <c r="F45" s="25">
        <v>42857</v>
      </c>
      <c r="G45" s="25">
        <v>42851</v>
      </c>
      <c r="H45" s="34" t="s">
        <v>29</v>
      </c>
      <c r="I45" s="34">
        <v>-6</v>
      </c>
      <c r="J45" s="34">
        <v>17.190000000000001</v>
      </c>
      <c r="K45" s="34">
        <v>-103.14</v>
      </c>
      <c r="L45" s="17"/>
    </row>
    <row r="46" spans="1:12" x14ac:dyDescent="0.25">
      <c r="A46" s="17">
        <v>63719870</v>
      </c>
      <c r="B46" s="17" t="s">
        <v>30</v>
      </c>
      <c r="C46" s="18">
        <v>42772</v>
      </c>
      <c r="D46" s="17" t="s">
        <v>15</v>
      </c>
      <c r="E46" s="17"/>
      <c r="F46" s="21">
        <v>42857</v>
      </c>
      <c r="G46" s="25">
        <v>42851</v>
      </c>
      <c r="H46" s="34" t="s">
        <v>31</v>
      </c>
      <c r="I46" s="34">
        <v>-6</v>
      </c>
      <c r="J46" s="34">
        <v>85.67</v>
      </c>
      <c r="K46" s="34">
        <v>-514.02</v>
      </c>
      <c r="L46" s="17"/>
    </row>
    <row r="47" spans="1:12" x14ac:dyDescent="0.25">
      <c r="A47" s="17">
        <v>63719873</v>
      </c>
      <c r="B47" s="17" t="s">
        <v>32</v>
      </c>
      <c r="C47" s="18">
        <v>42772</v>
      </c>
      <c r="D47" s="17" t="s">
        <v>15</v>
      </c>
      <c r="E47" s="17"/>
      <c r="F47" s="25">
        <v>42857</v>
      </c>
      <c r="G47" s="25">
        <v>42851</v>
      </c>
      <c r="H47" s="34" t="s">
        <v>33</v>
      </c>
      <c r="I47" s="34">
        <v>-6</v>
      </c>
      <c r="J47" s="34">
        <v>157.13</v>
      </c>
      <c r="K47" s="34">
        <v>-942.78</v>
      </c>
      <c r="L47" s="17"/>
    </row>
    <row r="48" spans="1:12" ht="30" x14ac:dyDescent="0.25">
      <c r="A48" s="17">
        <v>63807897</v>
      </c>
      <c r="B48" s="19" t="s">
        <v>34</v>
      </c>
      <c r="C48" s="18">
        <v>42782</v>
      </c>
      <c r="D48" s="17" t="s">
        <v>35</v>
      </c>
      <c r="E48" s="17" t="s">
        <v>36</v>
      </c>
      <c r="F48" s="25">
        <v>42842</v>
      </c>
      <c r="G48" s="25">
        <v>42851</v>
      </c>
      <c r="H48" s="34" t="s">
        <v>37</v>
      </c>
      <c r="I48" s="34">
        <v>9</v>
      </c>
      <c r="J48" s="34">
        <v>950</v>
      </c>
      <c r="K48" s="34">
        <v>8550</v>
      </c>
      <c r="L48" s="17"/>
    </row>
    <row r="49" spans="1:12" x14ac:dyDescent="0.25">
      <c r="A49" s="17">
        <v>64640179</v>
      </c>
      <c r="B49" s="17" t="s">
        <v>38</v>
      </c>
      <c r="C49" s="18">
        <v>42793</v>
      </c>
      <c r="D49" s="17" t="s">
        <v>39</v>
      </c>
      <c r="E49" s="17" t="s">
        <v>40</v>
      </c>
      <c r="F49" s="25">
        <v>42855</v>
      </c>
      <c r="G49" s="25">
        <v>42851</v>
      </c>
      <c r="H49" s="34" t="s">
        <v>41</v>
      </c>
      <c r="I49" s="34">
        <v>-4</v>
      </c>
      <c r="J49" s="34">
        <v>125</v>
      </c>
      <c r="K49" s="34">
        <v>-500</v>
      </c>
      <c r="L49" s="17"/>
    </row>
    <row r="50" spans="1:12" ht="30" x14ac:dyDescent="0.25">
      <c r="A50" s="17">
        <v>65014209</v>
      </c>
      <c r="B50" s="19" t="s">
        <v>42</v>
      </c>
      <c r="C50" s="18">
        <v>42795</v>
      </c>
      <c r="D50" s="17" t="s">
        <v>35</v>
      </c>
      <c r="E50" s="17" t="s">
        <v>43</v>
      </c>
      <c r="F50" s="25">
        <v>42855</v>
      </c>
      <c r="G50" s="25">
        <v>42851</v>
      </c>
      <c r="H50" s="34" t="s">
        <v>44</v>
      </c>
      <c r="I50" s="34">
        <v>-4</v>
      </c>
      <c r="J50" s="34">
        <v>363.46</v>
      </c>
      <c r="K50" s="34">
        <v>-1453.84</v>
      </c>
      <c r="L50" s="17"/>
    </row>
    <row r="51" spans="1:12" ht="30" x14ac:dyDescent="0.25">
      <c r="A51" s="17">
        <v>65946369</v>
      </c>
      <c r="B51" s="17">
        <v>1010406135</v>
      </c>
      <c r="C51" s="18">
        <v>42809</v>
      </c>
      <c r="D51" s="17" t="s">
        <v>45</v>
      </c>
      <c r="E51" s="17" t="s">
        <v>46</v>
      </c>
      <c r="F51" s="25">
        <v>42886</v>
      </c>
      <c r="G51" s="25">
        <v>42885</v>
      </c>
      <c r="H51" s="34" t="s">
        <v>47</v>
      </c>
      <c r="I51" s="34">
        <v>-1</v>
      </c>
      <c r="J51" s="34">
        <v>141.65</v>
      </c>
      <c r="K51" s="34">
        <v>-141.65</v>
      </c>
      <c r="L51" s="17"/>
    </row>
    <row r="52" spans="1:12" ht="15.75" customHeight="1" x14ac:dyDescent="0.25">
      <c r="A52" s="17">
        <v>66619539</v>
      </c>
      <c r="B52" s="17" t="s">
        <v>48</v>
      </c>
      <c r="C52" s="18">
        <v>42818</v>
      </c>
      <c r="D52" s="17" t="s">
        <v>49</v>
      </c>
      <c r="E52" s="17" t="s">
        <v>50</v>
      </c>
      <c r="F52" s="25">
        <v>42849</v>
      </c>
      <c r="G52" s="25">
        <v>42851</v>
      </c>
      <c r="H52" s="34" t="s">
        <v>51</v>
      </c>
      <c r="I52" s="34">
        <v>2</v>
      </c>
      <c r="J52" s="34">
        <v>84</v>
      </c>
      <c r="K52" s="34">
        <v>168</v>
      </c>
      <c r="L52" s="17"/>
    </row>
    <row r="53" spans="1:12" x14ac:dyDescent="0.25">
      <c r="A53" s="17">
        <v>66638608</v>
      </c>
      <c r="B53" s="17">
        <v>145</v>
      </c>
      <c r="C53" s="18">
        <v>42818</v>
      </c>
      <c r="D53" s="17" t="s">
        <v>52</v>
      </c>
      <c r="E53" s="17" t="s">
        <v>53</v>
      </c>
      <c r="F53" s="25">
        <v>42851</v>
      </c>
      <c r="G53" s="25">
        <v>42851</v>
      </c>
      <c r="H53" s="34" t="s">
        <v>54</v>
      </c>
      <c r="I53" s="34">
        <v>0</v>
      </c>
      <c r="J53" s="34">
        <v>310</v>
      </c>
      <c r="K53" s="34">
        <v>0</v>
      </c>
      <c r="L53" s="17"/>
    </row>
    <row r="54" spans="1:12" x14ac:dyDescent="0.25">
      <c r="A54" s="17">
        <v>66638609</v>
      </c>
      <c r="B54" s="17">
        <v>146</v>
      </c>
      <c r="C54" s="18">
        <v>42818</v>
      </c>
      <c r="D54" s="17" t="s">
        <v>52</v>
      </c>
      <c r="E54" s="17" t="s">
        <v>55</v>
      </c>
      <c r="F54" s="25">
        <v>42851</v>
      </c>
      <c r="G54" s="25">
        <v>42851</v>
      </c>
      <c r="H54" s="34" t="s">
        <v>56</v>
      </c>
      <c r="I54" s="34">
        <v>0</v>
      </c>
      <c r="J54" s="34">
        <v>730</v>
      </c>
      <c r="K54" s="34">
        <v>0</v>
      </c>
      <c r="L54" s="17"/>
    </row>
    <row r="55" spans="1:12" ht="30" x14ac:dyDescent="0.25">
      <c r="A55" s="17">
        <v>66684029</v>
      </c>
      <c r="B55" s="17" t="s">
        <v>57</v>
      </c>
      <c r="C55" s="18">
        <v>42821</v>
      </c>
      <c r="D55" s="17" t="s">
        <v>58</v>
      </c>
      <c r="E55" s="17" t="s">
        <v>59</v>
      </c>
      <c r="F55" s="25">
        <v>42855</v>
      </c>
      <c r="G55" s="25">
        <v>42851</v>
      </c>
      <c r="H55" s="34" t="s">
        <v>60</v>
      </c>
      <c r="I55" s="34">
        <v>-4</v>
      </c>
      <c r="J55" s="34">
        <v>149.4</v>
      </c>
      <c r="K55" s="34">
        <v>-597.6</v>
      </c>
      <c r="L55" s="17"/>
    </row>
    <row r="56" spans="1:12" x14ac:dyDescent="0.25">
      <c r="A56" s="17">
        <v>66819450</v>
      </c>
      <c r="B56" s="17" t="s">
        <v>61</v>
      </c>
      <c r="C56" s="18">
        <v>42810</v>
      </c>
      <c r="D56" s="17" t="s">
        <v>62</v>
      </c>
      <c r="E56" s="17" t="s">
        <v>63</v>
      </c>
      <c r="F56" s="25">
        <v>42852</v>
      </c>
      <c r="G56" s="25">
        <v>42851</v>
      </c>
      <c r="H56" s="34" t="s">
        <v>64</v>
      </c>
      <c r="I56" s="34">
        <v>-1</v>
      </c>
      <c r="J56" s="34">
        <v>500</v>
      </c>
      <c r="K56" s="34">
        <v>-500</v>
      </c>
      <c r="L56" s="17"/>
    </row>
    <row r="57" spans="1:12" x14ac:dyDescent="0.25">
      <c r="A57" s="17">
        <v>66828303</v>
      </c>
      <c r="B57" s="17">
        <v>664</v>
      </c>
      <c r="C57" s="18">
        <v>42822</v>
      </c>
      <c r="D57" s="17" t="s">
        <v>65</v>
      </c>
      <c r="E57" s="17" t="s">
        <v>66</v>
      </c>
      <c r="F57" s="25">
        <v>42882</v>
      </c>
      <c r="G57" s="25">
        <v>42885</v>
      </c>
      <c r="H57" s="34" t="s">
        <v>67</v>
      </c>
      <c r="I57" s="34">
        <v>3</v>
      </c>
      <c r="J57" s="34">
        <v>110</v>
      </c>
      <c r="K57" s="34">
        <v>330</v>
      </c>
      <c r="L57" s="17"/>
    </row>
    <row r="58" spans="1:12" x14ac:dyDescent="0.25">
      <c r="A58" s="17">
        <v>67557684</v>
      </c>
      <c r="B58" s="17">
        <v>1137903085</v>
      </c>
      <c r="C58" s="18">
        <v>42825</v>
      </c>
      <c r="D58" s="17" t="s">
        <v>68</v>
      </c>
      <c r="E58" s="17" t="s">
        <v>69</v>
      </c>
      <c r="F58" s="25">
        <v>42886</v>
      </c>
      <c r="G58" s="25">
        <v>42885</v>
      </c>
      <c r="H58" s="34" t="s">
        <v>70</v>
      </c>
      <c r="I58" s="34">
        <v>-1</v>
      </c>
      <c r="J58" s="34">
        <v>348</v>
      </c>
      <c r="K58" s="34">
        <v>-348</v>
      </c>
      <c r="L58" s="17"/>
    </row>
    <row r="59" spans="1:12" x14ac:dyDescent="0.25">
      <c r="A59" s="17">
        <v>68270976</v>
      </c>
      <c r="B59" s="17">
        <v>1790000130</v>
      </c>
      <c r="C59" s="18">
        <v>42825</v>
      </c>
      <c r="D59" s="17" t="s">
        <v>71</v>
      </c>
      <c r="E59" s="17" t="s">
        <v>72</v>
      </c>
      <c r="F59" s="25">
        <v>42866</v>
      </c>
      <c r="G59" s="25">
        <v>42851</v>
      </c>
      <c r="H59" s="34" t="s">
        <v>73</v>
      </c>
      <c r="I59" s="34">
        <v>-15</v>
      </c>
      <c r="J59" s="34">
        <v>844.5</v>
      </c>
      <c r="K59" s="34">
        <v>-12667.5</v>
      </c>
      <c r="L59" s="17"/>
    </row>
    <row r="60" spans="1:12" x14ac:dyDescent="0.25">
      <c r="A60" s="17">
        <v>68426141</v>
      </c>
      <c r="B60" s="17">
        <v>8717101818</v>
      </c>
      <c r="C60" s="18">
        <v>42836</v>
      </c>
      <c r="D60" s="17" t="s">
        <v>74</v>
      </c>
      <c r="E60" s="17" t="s">
        <v>75</v>
      </c>
      <c r="F60" s="25">
        <v>42868</v>
      </c>
      <c r="G60" s="25">
        <v>42851</v>
      </c>
      <c r="H60" s="34" t="s">
        <v>76</v>
      </c>
      <c r="I60" s="34">
        <v>-17</v>
      </c>
      <c r="J60" s="34">
        <v>22.6</v>
      </c>
      <c r="K60" s="34">
        <v>-384.2</v>
      </c>
      <c r="L60" s="17"/>
    </row>
    <row r="61" spans="1:12" ht="30" x14ac:dyDescent="0.25">
      <c r="A61" s="17">
        <v>68603980</v>
      </c>
      <c r="B61" s="17">
        <v>23</v>
      </c>
      <c r="C61" s="18">
        <v>42835</v>
      </c>
      <c r="D61" s="17" t="s">
        <v>77</v>
      </c>
      <c r="E61" s="17" t="s">
        <v>78</v>
      </c>
      <c r="F61" s="21">
        <v>42895</v>
      </c>
      <c r="G61" s="25">
        <v>42913</v>
      </c>
      <c r="H61" s="34" t="s">
        <v>79</v>
      </c>
      <c r="I61" s="34">
        <v>18</v>
      </c>
      <c r="J61" s="34">
        <v>1800</v>
      </c>
      <c r="K61" s="34">
        <v>32400</v>
      </c>
      <c r="L61" s="17"/>
    </row>
    <row r="62" spans="1:12" x14ac:dyDescent="0.25">
      <c r="A62" s="17">
        <v>69140806</v>
      </c>
      <c r="B62" s="17" t="s">
        <v>80</v>
      </c>
      <c r="C62" s="18">
        <v>42831</v>
      </c>
      <c r="D62" s="17" t="s">
        <v>15</v>
      </c>
      <c r="E62" s="17" t="s">
        <v>22</v>
      </c>
      <c r="F62" s="21">
        <v>42916</v>
      </c>
      <c r="G62" s="25">
        <v>42913</v>
      </c>
      <c r="H62" s="34" t="s">
        <v>81</v>
      </c>
      <c r="I62" s="34">
        <v>-3</v>
      </c>
      <c r="J62" s="34">
        <v>17.16</v>
      </c>
      <c r="K62" s="34">
        <v>-51.48</v>
      </c>
      <c r="L62" s="17"/>
    </row>
    <row r="63" spans="1:12" x14ac:dyDescent="0.25">
      <c r="A63" s="17">
        <v>69140816</v>
      </c>
      <c r="B63" s="17" t="s">
        <v>82</v>
      </c>
      <c r="C63" s="18">
        <v>42831</v>
      </c>
      <c r="D63" s="17" t="s">
        <v>15</v>
      </c>
      <c r="E63" s="17" t="s">
        <v>22</v>
      </c>
      <c r="F63" s="25">
        <v>42916</v>
      </c>
      <c r="G63" s="25">
        <v>42913</v>
      </c>
      <c r="H63" s="34" t="s">
        <v>83</v>
      </c>
      <c r="I63" s="34">
        <v>-3</v>
      </c>
      <c r="J63" s="34">
        <v>160.16</v>
      </c>
      <c r="K63" s="34">
        <v>-480.48</v>
      </c>
      <c r="L63" s="17"/>
    </row>
    <row r="64" spans="1:12" x14ac:dyDescent="0.25">
      <c r="A64" s="17">
        <v>69140826</v>
      </c>
      <c r="B64" s="17" t="s">
        <v>84</v>
      </c>
      <c r="C64" s="18">
        <v>42831</v>
      </c>
      <c r="D64" s="17" t="s">
        <v>15</v>
      </c>
      <c r="E64" s="17" t="s">
        <v>22</v>
      </c>
      <c r="F64" s="25">
        <v>42916</v>
      </c>
      <c r="G64" s="25">
        <v>42913</v>
      </c>
      <c r="H64" s="34" t="s">
        <v>85</v>
      </c>
      <c r="I64" s="34">
        <v>-3</v>
      </c>
      <c r="J64" s="34">
        <v>76.150000000000006</v>
      </c>
      <c r="K64" s="34">
        <v>-228.45</v>
      </c>
      <c r="L64" s="17"/>
    </row>
    <row r="65" spans="1:12" x14ac:dyDescent="0.25">
      <c r="A65" s="17">
        <v>69140839</v>
      </c>
      <c r="B65" s="17" t="s">
        <v>86</v>
      </c>
      <c r="C65" s="18">
        <v>42831</v>
      </c>
      <c r="D65" s="17" t="s">
        <v>15</v>
      </c>
      <c r="E65" s="17" t="s">
        <v>22</v>
      </c>
      <c r="F65" s="25">
        <v>42916</v>
      </c>
      <c r="G65" s="25">
        <v>42913</v>
      </c>
      <c r="H65" s="34" t="s">
        <v>87</v>
      </c>
      <c r="I65" s="34">
        <v>-3</v>
      </c>
      <c r="J65" s="34">
        <v>17.16</v>
      </c>
      <c r="K65" s="34">
        <v>-51.48</v>
      </c>
      <c r="L65" s="17"/>
    </row>
    <row r="66" spans="1:12" x14ac:dyDescent="0.25">
      <c r="A66" s="17">
        <v>69140845</v>
      </c>
      <c r="B66" s="17" t="s">
        <v>88</v>
      </c>
      <c r="C66" s="18">
        <v>42831</v>
      </c>
      <c r="D66" s="17" t="s">
        <v>15</v>
      </c>
      <c r="E66" s="17" t="s">
        <v>22</v>
      </c>
      <c r="F66" s="25">
        <v>42916</v>
      </c>
      <c r="G66" s="25">
        <v>42913</v>
      </c>
      <c r="H66" s="34" t="s">
        <v>89</v>
      </c>
      <c r="I66" s="34">
        <v>-3</v>
      </c>
      <c r="J66" s="34">
        <v>112.74</v>
      </c>
      <c r="K66" s="34">
        <v>-338.22</v>
      </c>
      <c r="L66" s="17"/>
    </row>
    <row r="67" spans="1:12" x14ac:dyDescent="0.25">
      <c r="A67" s="17">
        <v>69140854</v>
      </c>
      <c r="B67" s="17" t="s">
        <v>90</v>
      </c>
      <c r="C67" s="18">
        <v>42831</v>
      </c>
      <c r="D67" s="17" t="s">
        <v>15</v>
      </c>
      <c r="E67" s="17" t="s">
        <v>22</v>
      </c>
      <c r="F67" s="25">
        <v>42916</v>
      </c>
      <c r="G67" s="25">
        <v>42913</v>
      </c>
      <c r="H67" s="34" t="s">
        <v>91</v>
      </c>
      <c r="I67" s="34">
        <v>-3</v>
      </c>
      <c r="J67" s="34">
        <v>105.81</v>
      </c>
      <c r="K67" s="34">
        <v>-317.43</v>
      </c>
      <c r="L67" s="17"/>
    </row>
    <row r="68" spans="1:12" x14ac:dyDescent="0.25">
      <c r="A68" s="17">
        <v>69140860</v>
      </c>
      <c r="B68" s="17" t="s">
        <v>92</v>
      </c>
      <c r="C68" s="18">
        <v>42831</v>
      </c>
      <c r="D68" s="17" t="s">
        <v>15</v>
      </c>
      <c r="E68" s="17" t="s">
        <v>22</v>
      </c>
      <c r="F68" s="25">
        <v>42916</v>
      </c>
      <c r="G68" s="25">
        <v>42913</v>
      </c>
      <c r="H68" s="34" t="s">
        <v>93</v>
      </c>
      <c r="I68" s="34">
        <v>-3</v>
      </c>
      <c r="J68" s="34">
        <v>17.16</v>
      </c>
      <c r="K68" s="34">
        <v>-51.48</v>
      </c>
      <c r="L68" s="17"/>
    </row>
    <row r="69" spans="1:12" x14ac:dyDescent="0.25">
      <c r="A69" s="17">
        <v>69140911</v>
      </c>
      <c r="B69" s="17" t="s">
        <v>94</v>
      </c>
      <c r="C69" s="18">
        <v>42831</v>
      </c>
      <c r="D69" s="17" t="s">
        <v>15</v>
      </c>
      <c r="E69" s="17" t="s">
        <v>22</v>
      </c>
      <c r="F69" s="25">
        <v>42916</v>
      </c>
      <c r="G69" s="25">
        <v>42913</v>
      </c>
      <c r="H69" s="34" t="s">
        <v>95</v>
      </c>
      <c r="I69" s="34">
        <v>-3</v>
      </c>
      <c r="J69" s="34">
        <v>17.16</v>
      </c>
      <c r="K69" s="34">
        <v>-51.48</v>
      </c>
      <c r="L69" s="17"/>
    </row>
    <row r="70" spans="1:12" x14ac:dyDescent="0.25">
      <c r="A70" s="17">
        <v>69140950</v>
      </c>
      <c r="B70" s="17" t="s">
        <v>96</v>
      </c>
      <c r="C70" s="18">
        <v>42831</v>
      </c>
      <c r="D70" s="17" t="s">
        <v>15</v>
      </c>
      <c r="E70" s="17" t="s">
        <v>22</v>
      </c>
      <c r="F70" s="25">
        <v>42916</v>
      </c>
      <c r="G70" s="25">
        <v>42913</v>
      </c>
      <c r="H70" s="34" t="s">
        <v>97</v>
      </c>
      <c r="I70" s="34">
        <v>-3</v>
      </c>
      <c r="J70" s="34">
        <v>101.49</v>
      </c>
      <c r="K70" s="34">
        <v>-304.47000000000003</v>
      </c>
      <c r="L70" s="17"/>
    </row>
    <row r="71" spans="1:12" ht="30" x14ac:dyDescent="0.25">
      <c r="A71" s="17">
        <v>69188745</v>
      </c>
      <c r="B71" s="19" t="s">
        <v>98</v>
      </c>
      <c r="C71" s="18">
        <v>42838</v>
      </c>
      <c r="D71" s="17" t="s">
        <v>35</v>
      </c>
      <c r="E71" s="17" t="s">
        <v>99</v>
      </c>
      <c r="F71" s="25">
        <v>42898</v>
      </c>
      <c r="G71" s="25">
        <v>42885</v>
      </c>
      <c r="H71" s="34" t="s">
        <v>100</v>
      </c>
      <c r="I71" s="34">
        <v>-13</v>
      </c>
      <c r="J71" s="34">
        <v>600</v>
      </c>
      <c r="K71" s="34">
        <v>-7800</v>
      </c>
      <c r="L71" s="17"/>
    </row>
    <row r="72" spans="1:12" ht="30" x14ac:dyDescent="0.25">
      <c r="A72" s="17">
        <v>69523424</v>
      </c>
      <c r="B72" s="17" t="s">
        <v>101</v>
      </c>
      <c r="C72" s="18">
        <v>42849</v>
      </c>
      <c r="D72" s="17" t="s">
        <v>102</v>
      </c>
      <c r="E72" s="17" t="s">
        <v>103</v>
      </c>
      <c r="F72" s="25">
        <v>42879</v>
      </c>
      <c r="G72" s="25">
        <v>42885</v>
      </c>
      <c r="H72" s="34" t="s">
        <v>104</v>
      </c>
      <c r="I72" s="34">
        <v>6</v>
      </c>
      <c r="J72" s="34">
        <v>314.94</v>
      </c>
      <c r="K72" s="34">
        <v>1889.64</v>
      </c>
      <c r="L72" s="17"/>
    </row>
    <row r="73" spans="1:12" ht="30" x14ac:dyDescent="0.25">
      <c r="A73" s="17">
        <v>69985134</v>
      </c>
      <c r="B73" s="17">
        <v>1010416903</v>
      </c>
      <c r="C73" s="18">
        <v>42853</v>
      </c>
      <c r="D73" s="17" t="s">
        <v>45</v>
      </c>
      <c r="E73" s="17" t="s">
        <v>105</v>
      </c>
      <c r="F73" s="25">
        <v>42886</v>
      </c>
      <c r="G73" s="25">
        <v>42885</v>
      </c>
      <c r="H73" s="34" t="s">
        <v>106</v>
      </c>
      <c r="I73" s="34">
        <v>-1</v>
      </c>
      <c r="J73" s="34">
        <v>146.15</v>
      </c>
      <c r="K73" s="34">
        <v>-146.15</v>
      </c>
      <c r="L73" s="17"/>
    </row>
    <row r="74" spans="1:12" x14ac:dyDescent="0.25">
      <c r="A74" s="17">
        <v>70034600</v>
      </c>
      <c r="B74" s="17" t="s">
        <v>107</v>
      </c>
      <c r="C74" s="18">
        <v>42853</v>
      </c>
      <c r="D74" s="17" t="s">
        <v>108</v>
      </c>
      <c r="E74" s="17" t="s">
        <v>109</v>
      </c>
      <c r="F74" s="25">
        <v>42887</v>
      </c>
      <c r="G74" s="25">
        <v>42885</v>
      </c>
      <c r="H74" s="34" t="s">
        <v>110</v>
      </c>
      <c r="I74" s="34">
        <v>-2</v>
      </c>
      <c r="J74" s="34">
        <v>675</v>
      </c>
      <c r="K74" s="34">
        <v>-1350</v>
      </c>
      <c r="L74" s="17"/>
    </row>
    <row r="75" spans="1:12" x14ac:dyDescent="0.25">
      <c r="A75" s="17">
        <v>71067605</v>
      </c>
      <c r="B75" s="17" t="s">
        <v>111</v>
      </c>
      <c r="C75" s="18">
        <v>42836</v>
      </c>
      <c r="D75" s="17" t="s">
        <v>62</v>
      </c>
      <c r="E75" s="17" t="s">
        <v>63</v>
      </c>
      <c r="F75" s="25">
        <v>42896</v>
      </c>
      <c r="G75" s="25">
        <v>42885</v>
      </c>
      <c r="H75" s="34" t="s">
        <v>112</v>
      </c>
      <c r="I75" s="34">
        <v>-11</v>
      </c>
      <c r="J75" s="34">
        <v>155.44999999999999</v>
      </c>
      <c r="K75" s="34">
        <v>-1709.95</v>
      </c>
      <c r="L75" s="17"/>
    </row>
    <row r="76" spans="1:12" ht="30" x14ac:dyDescent="0.25">
      <c r="A76" s="17">
        <v>71403994</v>
      </c>
      <c r="B76" s="17">
        <v>1667</v>
      </c>
      <c r="C76" s="18">
        <v>42866</v>
      </c>
      <c r="D76" s="17" t="s">
        <v>113</v>
      </c>
      <c r="E76" s="17" t="s">
        <v>114</v>
      </c>
      <c r="F76" s="25">
        <v>42900</v>
      </c>
      <c r="G76" s="25">
        <v>42885</v>
      </c>
      <c r="H76" s="34" t="s">
        <v>115</v>
      </c>
      <c r="I76" s="34">
        <v>-15</v>
      </c>
      <c r="J76" s="34">
        <v>47.6</v>
      </c>
      <c r="K76" s="34">
        <v>-714</v>
      </c>
      <c r="L76" s="17"/>
    </row>
    <row r="77" spans="1:12" x14ac:dyDescent="0.25">
      <c r="A77" s="17">
        <v>71541687</v>
      </c>
      <c r="B77" s="17" t="s">
        <v>116</v>
      </c>
      <c r="C77" s="18">
        <v>42853</v>
      </c>
      <c r="D77" s="17" t="s">
        <v>117</v>
      </c>
      <c r="E77" s="17" t="s">
        <v>118</v>
      </c>
      <c r="F77" s="25">
        <v>42916</v>
      </c>
      <c r="G77" s="25">
        <v>42913</v>
      </c>
      <c r="H77" s="34" t="s">
        <v>119</v>
      </c>
      <c r="I77" s="34">
        <v>-3</v>
      </c>
      <c r="J77" s="34">
        <v>440.4</v>
      </c>
      <c r="K77" s="34">
        <v>-1321.2</v>
      </c>
      <c r="L77" s="17"/>
    </row>
    <row r="78" spans="1:12" ht="30" x14ac:dyDescent="0.25">
      <c r="A78" s="17">
        <v>71815439</v>
      </c>
      <c r="B78" s="17" t="s">
        <v>120</v>
      </c>
      <c r="C78" s="18">
        <v>42872</v>
      </c>
      <c r="D78" s="17" t="s">
        <v>58</v>
      </c>
      <c r="E78" s="17" t="s">
        <v>121</v>
      </c>
      <c r="F78" s="25">
        <v>42916</v>
      </c>
      <c r="G78" s="25">
        <v>42913</v>
      </c>
      <c r="H78" s="34" t="s">
        <v>122</v>
      </c>
      <c r="I78" s="34">
        <v>-3</v>
      </c>
      <c r="J78" s="34">
        <v>110</v>
      </c>
      <c r="K78" s="34">
        <v>-330</v>
      </c>
      <c r="L78" s="17"/>
    </row>
    <row r="79" spans="1:12" x14ac:dyDescent="0.25">
      <c r="A79" s="17">
        <v>72081165</v>
      </c>
      <c r="B79" s="17" t="s">
        <v>123</v>
      </c>
      <c r="C79" s="18">
        <v>42877</v>
      </c>
      <c r="D79" s="17" t="s">
        <v>124</v>
      </c>
      <c r="E79" s="17"/>
      <c r="F79" s="25">
        <v>42907</v>
      </c>
      <c r="G79" s="25">
        <v>42913</v>
      </c>
      <c r="H79" s="34" t="s">
        <v>125</v>
      </c>
      <c r="I79" s="34">
        <v>6</v>
      </c>
      <c r="J79" s="34">
        <v>2500</v>
      </c>
      <c r="K79" s="34">
        <v>15000</v>
      </c>
      <c r="L79" s="17"/>
    </row>
    <row r="80" spans="1:12" ht="30" x14ac:dyDescent="0.25">
      <c r="A80" s="17">
        <v>72290101</v>
      </c>
      <c r="B80" s="17" t="s">
        <v>126</v>
      </c>
      <c r="C80" s="18">
        <v>42878</v>
      </c>
      <c r="D80" s="17" t="s">
        <v>127</v>
      </c>
      <c r="E80" s="17"/>
      <c r="F80" s="25">
        <v>42916</v>
      </c>
      <c r="G80" s="25">
        <v>42913</v>
      </c>
      <c r="H80" s="34" t="s">
        <v>128</v>
      </c>
      <c r="I80" s="34">
        <v>-3</v>
      </c>
      <c r="J80" s="34">
        <v>294</v>
      </c>
      <c r="K80" s="34">
        <v>-882</v>
      </c>
      <c r="L80" s="17"/>
    </row>
    <row r="81" spans="1:12" x14ac:dyDescent="0.25">
      <c r="A81" s="17">
        <v>72467125</v>
      </c>
      <c r="B81" s="17">
        <v>1</v>
      </c>
      <c r="C81" s="18">
        <v>42816</v>
      </c>
      <c r="D81" s="17" t="s">
        <v>129</v>
      </c>
      <c r="E81" s="17" t="s">
        <v>130</v>
      </c>
      <c r="F81" s="25">
        <v>42911</v>
      </c>
      <c r="G81" s="25">
        <v>42913</v>
      </c>
      <c r="H81" s="34" t="s">
        <v>131</v>
      </c>
      <c r="I81" s="34">
        <v>2</v>
      </c>
      <c r="J81" s="34">
        <v>960</v>
      </c>
      <c r="K81" s="34">
        <v>1920</v>
      </c>
      <c r="L81" s="17"/>
    </row>
    <row r="82" spans="1:12" x14ac:dyDescent="0.25">
      <c r="A82" s="17">
        <v>72496903</v>
      </c>
      <c r="B82" s="17">
        <v>8717133235</v>
      </c>
      <c r="C82" s="18">
        <v>42872</v>
      </c>
      <c r="D82" s="17" t="s">
        <v>74</v>
      </c>
      <c r="E82" s="17" t="s">
        <v>75</v>
      </c>
      <c r="F82" s="25">
        <v>42911</v>
      </c>
      <c r="G82" s="25">
        <v>42912</v>
      </c>
      <c r="H82" s="34" t="s">
        <v>143</v>
      </c>
      <c r="I82" s="34">
        <v>1</v>
      </c>
      <c r="J82" s="34">
        <v>31.98</v>
      </c>
      <c r="K82" s="34">
        <v>31.98</v>
      </c>
      <c r="L82" s="17"/>
    </row>
    <row r="83" spans="1:12" ht="30" x14ac:dyDescent="0.25">
      <c r="A83" s="17">
        <v>72895773</v>
      </c>
      <c r="B83" s="17" t="s">
        <v>132</v>
      </c>
      <c r="C83" s="18">
        <v>42886</v>
      </c>
      <c r="D83" s="17" t="s">
        <v>133</v>
      </c>
      <c r="E83" s="17" t="s">
        <v>134</v>
      </c>
      <c r="F83" s="25">
        <v>42916</v>
      </c>
      <c r="G83" s="25">
        <v>42913</v>
      </c>
      <c r="H83" s="34" t="s">
        <v>135</v>
      </c>
      <c r="I83" s="34">
        <v>-3</v>
      </c>
      <c r="J83" s="34">
        <v>128</v>
      </c>
      <c r="K83" s="34">
        <v>-384</v>
      </c>
      <c r="L83" s="17"/>
    </row>
    <row r="84" spans="1:12" x14ac:dyDescent="0.25">
      <c r="A84" s="2">
        <v>73542164</v>
      </c>
      <c r="B84" s="2">
        <v>248</v>
      </c>
      <c r="C84" s="3">
        <v>42886</v>
      </c>
      <c r="D84" s="2" t="s">
        <v>136</v>
      </c>
      <c r="E84" s="2" t="s">
        <v>137</v>
      </c>
      <c r="F84" s="20">
        <v>42923</v>
      </c>
      <c r="G84" s="20">
        <v>42913</v>
      </c>
      <c r="H84" s="35" t="s">
        <v>138</v>
      </c>
      <c r="I84" s="35">
        <v>-10</v>
      </c>
      <c r="J84" s="35">
        <v>36.880000000000003</v>
      </c>
      <c r="K84" s="35">
        <v>-368.8</v>
      </c>
      <c r="L84" s="2"/>
    </row>
    <row r="85" spans="1:12" x14ac:dyDescent="0.25">
      <c r="A85" s="2">
        <v>73992015</v>
      </c>
      <c r="B85" s="2" t="s">
        <v>139</v>
      </c>
      <c r="C85" s="3">
        <v>42884</v>
      </c>
      <c r="D85" s="2" t="s">
        <v>62</v>
      </c>
      <c r="E85" s="2" t="s">
        <v>63</v>
      </c>
      <c r="F85" s="20">
        <v>42929</v>
      </c>
      <c r="G85" s="20">
        <v>42913</v>
      </c>
      <c r="H85" s="35" t="s">
        <v>140</v>
      </c>
      <c r="I85" s="35">
        <v>-16</v>
      </c>
      <c r="J85" s="35">
        <v>409.09</v>
      </c>
      <c r="K85" s="35">
        <v>-6545.44</v>
      </c>
      <c r="L85" s="2"/>
    </row>
    <row r="86" spans="1:12" x14ac:dyDescent="0.25">
      <c r="A86" s="2">
        <v>73992032</v>
      </c>
      <c r="B86" s="2" t="s">
        <v>141</v>
      </c>
      <c r="C86" s="3">
        <v>42873</v>
      </c>
      <c r="D86" s="2" t="s">
        <v>62</v>
      </c>
      <c r="E86" s="2" t="s">
        <v>63</v>
      </c>
      <c r="F86" s="20">
        <v>42929</v>
      </c>
      <c r="G86" s="20">
        <v>42913</v>
      </c>
      <c r="H86" s="35" t="s">
        <v>142</v>
      </c>
      <c r="I86" s="35">
        <v>-16</v>
      </c>
      <c r="J86" s="35">
        <v>454.55</v>
      </c>
      <c r="K86" s="35">
        <v>-7272.8</v>
      </c>
      <c r="L86" s="2"/>
    </row>
    <row r="87" spans="1:12" x14ac:dyDescent="0.25">
      <c r="A87" s="10">
        <v>72396186</v>
      </c>
      <c r="B87" s="10" t="s">
        <v>150</v>
      </c>
      <c r="C87" s="11">
        <v>42874</v>
      </c>
      <c r="D87" s="10" t="s">
        <v>39</v>
      </c>
      <c r="E87" s="10" t="s">
        <v>40</v>
      </c>
      <c r="F87" s="20">
        <v>42947</v>
      </c>
      <c r="G87" s="20">
        <v>42944</v>
      </c>
      <c r="H87" s="35" t="s">
        <v>151</v>
      </c>
      <c r="I87" s="35">
        <v>-3</v>
      </c>
      <c r="J87" s="36">
        <v>125</v>
      </c>
      <c r="K87" s="36">
        <v>-375</v>
      </c>
      <c r="L87" s="10"/>
    </row>
    <row r="88" spans="1:12" ht="30" x14ac:dyDescent="0.25">
      <c r="A88" s="10">
        <v>72553769</v>
      </c>
      <c r="B88" s="12" t="s">
        <v>152</v>
      </c>
      <c r="C88" s="11">
        <v>42878</v>
      </c>
      <c r="D88" s="10" t="s">
        <v>35</v>
      </c>
      <c r="E88" s="10" t="s">
        <v>153</v>
      </c>
      <c r="F88" s="20">
        <v>42938</v>
      </c>
      <c r="G88" s="20">
        <v>42944</v>
      </c>
      <c r="H88" s="35" t="s">
        <v>154</v>
      </c>
      <c r="I88" s="35">
        <v>6</v>
      </c>
      <c r="J88" s="36">
        <v>96.3</v>
      </c>
      <c r="K88" s="36">
        <v>577.79999999999995</v>
      </c>
      <c r="L88" s="10"/>
    </row>
    <row r="89" spans="1:12" ht="30" x14ac:dyDescent="0.25">
      <c r="A89" s="10">
        <v>73867623</v>
      </c>
      <c r="B89" s="12" t="s">
        <v>155</v>
      </c>
      <c r="C89" s="11">
        <v>42887</v>
      </c>
      <c r="D89" s="10" t="s">
        <v>35</v>
      </c>
      <c r="E89" s="10" t="s">
        <v>99</v>
      </c>
      <c r="F89" s="20">
        <v>42947</v>
      </c>
      <c r="G89" s="20">
        <v>42944</v>
      </c>
      <c r="H89" s="35" t="s">
        <v>156</v>
      </c>
      <c r="I89" s="35">
        <v>-3</v>
      </c>
      <c r="J89" s="36">
        <v>2000</v>
      </c>
      <c r="K89" s="36">
        <v>-6000</v>
      </c>
      <c r="L89" s="10"/>
    </row>
    <row r="90" spans="1:12" ht="30" x14ac:dyDescent="0.25">
      <c r="A90" s="10">
        <v>73874769</v>
      </c>
      <c r="B90" s="10" t="s">
        <v>157</v>
      </c>
      <c r="C90" s="11">
        <v>42895</v>
      </c>
      <c r="D90" s="10" t="s">
        <v>35</v>
      </c>
      <c r="E90" s="10" t="s">
        <v>158</v>
      </c>
      <c r="F90" s="20">
        <v>42955</v>
      </c>
      <c r="G90" s="20">
        <v>42944</v>
      </c>
      <c r="H90" s="35" t="s">
        <v>159</v>
      </c>
      <c r="I90" s="35">
        <v>-11</v>
      </c>
      <c r="J90" s="36">
        <v>99</v>
      </c>
      <c r="K90" s="36">
        <v>-1089</v>
      </c>
      <c r="L90" s="10"/>
    </row>
    <row r="91" spans="1:12" ht="30" x14ac:dyDescent="0.25">
      <c r="A91" s="10">
        <v>74118457</v>
      </c>
      <c r="B91" s="10">
        <v>1790000028</v>
      </c>
      <c r="C91" s="11">
        <v>42886</v>
      </c>
      <c r="D91" s="10" t="s">
        <v>160</v>
      </c>
      <c r="E91" s="10" t="s">
        <v>161</v>
      </c>
      <c r="F91" s="27">
        <v>42930</v>
      </c>
      <c r="G91" s="20">
        <v>42944</v>
      </c>
      <c r="H91" s="35" t="s">
        <v>162</v>
      </c>
      <c r="I91" s="35">
        <v>14</v>
      </c>
      <c r="J91" s="36">
        <v>3872.73</v>
      </c>
      <c r="K91" s="36">
        <v>54218.22</v>
      </c>
      <c r="L91" s="10"/>
    </row>
    <row r="92" spans="1:12" ht="30" x14ac:dyDescent="0.25">
      <c r="A92" s="10">
        <v>74733208</v>
      </c>
      <c r="B92" s="10" t="s">
        <v>163</v>
      </c>
      <c r="C92" s="11">
        <v>42906</v>
      </c>
      <c r="D92" s="10" t="s">
        <v>127</v>
      </c>
      <c r="E92" s="10" t="s">
        <v>164</v>
      </c>
      <c r="F92" s="20">
        <v>42947</v>
      </c>
      <c r="G92" s="20">
        <v>42944</v>
      </c>
      <c r="H92" s="35" t="s">
        <v>165</v>
      </c>
      <c r="I92" s="35">
        <v>-3</v>
      </c>
      <c r="J92" s="36">
        <v>588</v>
      </c>
      <c r="K92" s="36">
        <v>-1764</v>
      </c>
      <c r="L92" s="10"/>
    </row>
    <row r="93" spans="1:12" x14ac:dyDescent="0.25">
      <c r="A93" s="10">
        <v>74851514</v>
      </c>
      <c r="B93" s="10" t="s">
        <v>166</v>
      </c>
      <c r="C93" s="11">
        <v>42893</v>
      </c>
      <c r="D93" s="10" t="s">
        <v>15</v>
      </c>
      <c r="E93" s="10" t="s">
        <v>22</v>
      </c>
      <c r="F93" s="27">
        <v>42977</v>
      </c>
      <c r="G93" s="20">
        <v>42965</v>
      </c>
      <c r="H93" s="35" t="s">
        <v>167</v>
      </c>
      <c r="I93" s="35">
        <v>-12</v>
      </c>
      <c r="J93" s="36">
        <v>17.16</v>
      </c>
      <c r="K93" s="36">
        <v>-205.92</v>
      </c>
      <c r="L93" s="10"/>
    </row>
    <row r="94" spans="1:12" x14ac:dyDescent="0.25">
      <c r="A94" s="10">
        <v>74851547</v>
      </c>
      <c r="B94" s="10" t="s">
        <v>168</v>
      </c>
      <c r="C94" s="11">
        <v>42893</v>
      </c>
      <c r="D94" s="10" t="s">
        <v>15</v>
      </c>
      <c r="E94" s="10" t="s">
        <v>22</v>
      </c>
      <c r="F94" s="27">
        <v>42977</v>
      </c>
      <c r="G94" s="20">
        <v>42965</v>
      </c>
      <c r="H94" s="35" t="s">
        <v>169</v>
      </c>
      <c r="I94" s="35">
        <v>-12</v>
      </c>
      <c r="J94" s="36">
        <v>169.45</v>
      </c>
      <c r="K94" s="36">
        <v>-2033.4</v>
      </c>
      <c r="L94" s="10"/>
    </row>
    <row r="95" spans="1:12" x14ac:dyDescent="0.25">
      <c r="A95" s="10">
        <v>74851555</v>
      </c>
      <c r="B95" s="10" t="s">
        <v>170</v>
      </c>
      <c r="C95" s="11">
        <v>42893</v>
      </c>
      <c r="D95" s="10" t="s">
        <v>15</v>
      </c>
      <c r="E95" s="10" t="s">
        <v>22</v>
      </c>
      <c r="F95" s="27">
        <v>42977</v>
      </c>
      <c r="G95" s="20">
        <v>42965</v>
      </c>
      <c r="H95" s="35" t="s">
        <v>171</v>
      </c>
      <c r="I95" s="35">
        <v>-12</v>
      </c>
      <c r="J95" s="36">
        <v>120.87</v>
      </c>
      <c r="K95" s="36">
        <v>-1450.44</v>
      </c>
      <c r="L95" s="10"/>
    </row>
    <row r="96" spans="1:12" x14ac:dyDescent="0.25">
      <c r="A96" s="10">
        <v>74851572</v>
      </c>
      <c r="B96" s="10" t="s">
        <v>172</v>
      </c>
      <c r="C96" s="11">
        <v>42893</v>
      </c>
      <c r="D96" s="10" t="s">
        <v>15</v>
      </c>
      <c r="E96" s="10" t="s">
        <v>22</v>
      </c>
      <c r="F96" s="27">
        <v>42977</v>
      </c>
      <c r="G96" s="20">
        <v>42965</v>
      </c>
      <c r="H96" s="35" t="s">
        <v>173</v>
      </c>
      <c r="I96" s="35">
        <v>-12</v>
      </c>
      <c r="J96" s="36">
        <v>17.16</v>
      </c>
      <c r="K96" s="36">
        <v>-205.92</v>
      </c>
      <c r="L96" s="10"/>
    </row>
    <row r="97" spans="1:12" x14ac:dyDescent="0.25">
      <c r="A97" s="10">
        <v>74851590</v>
      </c>
      <c r="B97" s="10" t="s">
        <v>174</v>
      </c>
      <c r="C97" s="11">
        <v>42893</v>
      </c>
      <c r="D97" s="10" t="s">
        <v>15</v>
      </c>
      <c r="E97" s="10" t="s">
        <v>22</v>
      </c>
      <c r="F97" s="27">
        <v>42977</v>
      </c>
      <c r="G97" s="20">
        <v>42965</v>
      </c>
      <c r="H97" s="35" t="s">
        <v>175</v>
      </c>
      <c r="I97" s="35">
        <v>-12</v>
      </c>
      <c r="J97" s="36">
        <v>17.16</v>
      </c>
      <c r="K97" s="36">
        <v>-205.92</v>
      </c>
      <c r="L97" s="10"/>
    </row>
    <row r="98" spans="1:12" x14ac:dyDescent="0.25">
      <c r="A98" s="10">
        <v>74851605</v>
      </c>
      <c r="B98" s="10" t="s">
        <v>176</v>
      </c>
      <c r="C98" s="11">
        <v>42893</v>
      </c>
      <c r="D98" s="10" t="s">
        <v>15</v>
      </c>
      <c r="E98" s="10" t="s">
        <v>22</v>
      </c>
      <c r="F98" s="27">
        <v>42977</v>
      </c>
      <c r="G98" s="20">
        <v>42965</v>
      </c>
      <c r="H98" s="35" t="s">
        <v>177</v>
      </c>
      <c r="I98" s="35">
        <v>-12</v>
      </c>
      <c r="J98" s="36">
        <v>17.16</v>
      </c>
      <c r="K98" s="36">
        <v>-205.92</v>
      </c>
      <c r="L98" s="10"/>
    </row>
    <row r="99" spans="1:12" x14ac:dyDescent="0.25">
      <c r="A99" s="10">
        <v>74851610</v>
      </c>
      <c r="B99" s="10" t="s">
        <v>178</v>
      </c>
      <c r="C99" s="11">
        <v>42893</v>
      </c>
      <c r="D99" s="10" t="s">
        <v>15</v>
      </c>
      <c r="E99" s="10" t="s">
        <v>22</v>
      </c>
      <c r="F99" s="27">
        <v>42977</v>
      </c>
      <c r="G99" s="20">
        <v>42965</v>
      </c>
      <c r="H99" s="35" t="s">
        <v>179</v>
      </c>
      <c r="I99" s="35">
        <v>-12</v>
      </c>
      <c r="J99" s="36">
        <v>132.33000000000001</v>
      </c>
      <c r="K99" s="36">
        <v>-1587.96</v>
      </c>
      <c r="L99" s="10"/>
    </row>
    <row r="100" spans="1:12" x14ac:dyDescent="0.25">
      <c r="A100" s="10">
        <v>74851615</v>
      </c>
      <c r="B100" s="10" t="s">
        <v>180</v>
      </c>
      <c r="C100" s="11">
        <v>42893</v>
      </c>
      <c r="D100" s="10" t="s">
        <v>15</v>
      </c>
      <c r="E100" s="10" t="s">
        <v>22</v>
      </c>
      <c r="F100" s="27">
        <v>42977</v>
      </c>
      <c r="G100" s="20">
        <v>42965</v>
      </c>
      <c r="H100" s="35" t="s">
        <v>181</v>
      </c>
      <c r="I100" s="35">
        <v>-12</v>
      </c>
      <c r="J100" s="36">
        <v>94.76</v>
      </c>
      <c r="K100" s="36">
        <v>-1137.1199999999999</v>
      </c>
      <c r="L100" s="10"/>
    </row>
    <row r="101" spans="1:12" x14ac:dyDescent="0.25">
      <c r="A101" s="10">
        <v>74851633</v>
      </c>
      <c r="B101" s="10" t="s">
        <v>182</v>
      </c>
      <c r="C101" s="11">
        <v>42893</v>
      </c>
      <c r="D101" s="10" t="s">
        <v>15</v>
      </c>
      <c r="E101" s="10" t="s">
        <v>22</v>
      </c>
      <c r="F101" s="27">
        <v>42977</v>
      </c>
      <c r="G101" s="20">
        <v>42965</v>
      </c>
      <c r="H101" s="35" t="s">
        <v>183</v>
      </c>
      <c r="I101" s="35">
        <v>-12</v>
      </c>
      <c r="J101" s="36">
        <v>122.92</v>
      </c>
      <c r="K101" s="36">
        <v>-1475.04</v>
      </c>
      <c r="L101" s="10"/>
    </row>
    <row r="102" spans="1:12" ht="30" x14ac:dyDescent="0.25">
      <c r="A102" s="10">
        <v>74985691</v>
      </c>
      <c r="B102" s="10" t="s">
        <v>184</v>
      </c>
      <c r="C102" s="11">
        <v>42908</v>
      </c>
      <c r="D102" s="10" t="s">
        <v>58</v>
      </c>
      <c r="E102" s="10" t="s">
        <v>59</v>
      </c>
      <c r="F102" s="20">
        <v>42947</v>
      </c>
      <c r="G102" s="20">
        <v>42944</v>
      </c>
      <c r="H102" s="35" t="s">
        <v>185</v>
      </c>
      <c r="I102" s="35">
        <v>-3</v>
      </c>
      <c r="J102" s="36">
        <v>149.4</v>
      </c>
      <c r="K102" s="36">
        <v>-448.2</v>
      </c>
      <c r="L102" s="10"/>
    </row>
    <row r="103" spans="1:12" ht="30" x14ac:dyDescent="0.25">
      <c r="A103" s="10">
        <v>75359972</v>
      </c>
      <c r="B103" s="12" t="s">
        <v>186</v>
      </c>
      <c r="C103" s="11">
        <v>42906</v>
      </c>
      <c r="D103" s="10" t="s">
        <v>35</v>
      </c>
      <c r="E103" s="10" t="s">
        <v>187</v>
      </c>
      <c r="F103" s="27">
        <v>42966</v>
      </c>
      <c r="G103" s="20">
        <v>42944</v>
      </c>
      <c r="H103" s="35" t="s">
        <v>188</v>
      </c>
      <c r="I103" s="35">
        <v>-22</v>
      </c>
      <c r="J103" s="36">
        <v>383.65</v>
      </c>
      <c r="K103" s="36">
        <v>-8440.2999999999993</v>
      </c>
      <c r="L103" s="10"/>
    </row>
    <row r="104" spans="1:12" x14ac:dyDescent="0.25">
      <c r="A104" s="10">
        <v>75462265</v>
      </c>
      <c r="B104" s="10">
        <v>8717189132</v>
      </c>
      <c r="C104" s="11">
        <v>42914</v>
      </c>
      <c r="D104" s="10" t="s">
        <v>74</v>
      </c>
      <c r="E104" s="10" t="s">
        <v>75</v>
      </c>
      <c r="F104" s="27">
        <v>42944</v>
      </c>
      <c r="G104" s="20">
        <v>42944</v>
      </c>
      <c r="H104" s="35" t="s">
        <v>189</v>
      </c>
      <c r="I104" s="35">
        <v>0</v>
      </c>
      <c r="J104" s="36">
        <v>52.67</v>
      </c>
      <c r="K104" s="36">
        <v>0</v>
      </c>
      <c r="L104" s="10"/>
    </row>
    <row r="105" spans="1:12" x14ac:dyDescent="0.25">
      <c r="A105" s="10">
        <v>75994142</v>
      </c>
      <c r="B105" s="10">
        <v>1137907449</v>
      </c>
      <c r="C105" s="11">
        <v>42916</v>
      </c>
      <c r="D105" s="10" t="s">
        <v>68</v>
      </c>
      <c r="E105" s="10" t="s">
        <v>69</v>
      </c>
      <c r="F105" s="27">
        <v>42978</v>
      </c>
      <c r="G105" s="20">
        <v>42965</v>
      </c>
      <c r="H105" s="35" t="s">
        <v>190</v>
      </c>
      <c r="I105" s="35">
        <v>-13</v>
      </c>
      <c r="J105" s="36">
        <v>348</v>
      </c>
      <c r="K105" s="36">
        <v>-4524</v>
      </c>
      <c r="L105" s="10"/>
    </row>
    <row r="106" spans="1:12" x14ac:dyDescent="0.25">
      <c r="A106" s="10">
        <v>76141425</v>
      </c>
      <c r="B106" s="10" t="s">
        <v>191</v>
      </c>
      <c r="C106" s="11">
        <v>42922</v>
      </c>
      <c r="D106" s="10" t="s">
        <v>192</v>
      </c>
      <c r="E106" s="10" t="s">
        <v>193</v>
      </c>
      <c r="F106" s="27">
        <v>42952</v>
      </c>
      <c r="G106" s="20">
        <v>42944</v>
      </c>
      <c r="H106" s="35" t="s">
        <v>194</v>
      </c>
      <c r="I106" s="35">
        <v>-8</v>
      </c>
      <c r="J106" s="36">
        <v>155.4</v>
      </c>
      <c r="K106" s="36">
        <v>-1243.2</v>
      </c>
      <c r="L106" s="10"/>
    </row>
    <row r="107" spans="1:12" ht="30" x14ac:dyDescent="0.25">
      <c r="A107" s="10">
        <v>76479377</v>
      </c>
      <c r="B107" s="10">
        <v>1010422442</v>
      </c>
      <c r="C107" s="11">
        <v>42901</v>
      </c>
      <c r="D107" s="10" t="s">
        <v>45</v>
      </c>
      <c r="E107" s="10" t="s">
        <v>46</v>
      </c>
      <c r="F107" s="27">
        <v>42978</v>
      </c>
      <c r="G107" s="20">
        <v>42965</v>
      </c>
      <c r="H107" s="35" t="s">
        <v>195</v>
      </c>
      <c r="I107" s="35">
        <v>-13</v>
      </c>
      <c r="J107" s="36">
        <v>141.65</v>
      </c>
      <c r="K107" s="36">
        <v>-1841.45</v>
      </c>
      <c r="L107" s="10"/>
    </row>
    <row r="108" spans="1:12" x14ac:dyDescent="0.25">
      <c r="A108" s="10">
        <v>76890001</v>
      </c>
      <c r="B108" s="10">
        <v>8717192543</v>
      </c>
      <c r="C108" s="11">
        <v>42929</v>
      </c>
      <c r="D108" s="10" t="s">
        <v>74</v>
      </c>
      <c r="E108" s="10" t="s">
        <v>75</v>
      </c>
      <c r="F108" s="27">
        <v>42959</v>
      </c>
      <c r="G108" s="20">
        <v>42944</v>
      </c>
      <c r="H108" s="35" t="s">
        <v>196</v>
      </c>
      <c r="I108" s="35">
        <v>-15</v>
      </c>
      <c r="J108" s="36">
        <v>30.6</v>
      </c>
      <c r="K108" s="36">
        <v>-459</v>
      </c>
      <c r="L108" s="10"/>
    </row>
    <row r="109" spans="1:12" x14ac:dyDescent="0.25">
      <c r="A109" s="10">
        <v>77048175</v>
      </c>
      <c r="B109" s="10" t="s">
        <v>197</v>
      </c>
      <c r="C109" s="11">
        <v>42916</v>
      </c>
      <c r="D109" s="10" t="s">
        <v>198</v>
      </c>
      <c r="E109" s="10" t="s">
        <v>199</v>
      </c>
      <c r="F109" s="27">
        <v>42960</v>
      </c>
      <c r="G109" s="20">
        <v>42944</v>
      </c>
      <c r="H109" s="35" t="s">
        <v>200</v>
      </c>
      <c r="I109" s="35">
        <v>-16</v>
      </c>
      <c r="J109" s="36">
        <v>630</v>
      </c>
      <c r="K109" s="36">
        <v>-10080</v>
      </c>
      <c r="L109" s="10"/>
    </row>
    <row r="110" spans="1:12" x14ac:dyDescent="0.25">
      <c r="A110" s="10">
        <v>77058047</v>
      </c>
      <c r="B110" s="10" t="s">
        <v>201</v>
      </c>
      <c r="C110" s="11">
        <v>42916</v>
      </c>
      <c r="D110" s="10" t="s">
        <v>39</v>
      </c>
      <c r="E110" s="10" t="s">
        <v>40</v>
      </c>
      <c r="F110" s="27">
        <v>42978</v>
      </c>
      <c r="G110" s="20">
        <v>42965</v>
      </c>
      <c r="H110" s="35" t="s">
        <v>202</v>
      </c>
      <c r="I110" s="35">
        <v>-13</v>
      </c>
      <c r="J110" s="36">
        <v>313.38</v>
      </c>
      <c r="K110" s="36">
        <v>-4073.94</v>
      </c>
      <c r="L110" s="10"/>
    </row>
    <row r="111" spans="1:12" ht="30" x14ac:dyDescent="0.25">
      <c r="A111" s="10">
        <v>77130524</v>
      </c>
      <c r="B111" s="10" t="s">
        <v>203</v>
      </c>
      <c r="C111" s="11">
        <v>42929</v>
      </c>
      <c r="D111" s="10" t="s">
        <v>204</v>
      </c>
      <c r="E111" s="10" t="s">
        <v>205</v>
      </c>
      <c r="F111" s="27">
        <v>42989</v>
      </c>
      <c r="G111" s="20">
        <v>42965</v>
      </c>
      <c r="H111" s="35" t="s">
        <v>206</v>
      </c>
      <c r="I111" s="35">
        <v>-24</v>
      </c>
      <c r="J111" s="36">
        <v>380.95</v>
      </c>
      <c r="K111" s="36">
        <v>-9142.7999999999993</v>
      </c>
      <c r="L111" s="10"/>
    </row>
    <row r="112" spans="1:12" ht="30" x14ac:dyDescent="0.25">
      <c r="A112" s="10">
        <v>77216584</v>
      </c>
      <c r="B112" s="10">
        <v>42</v>
      </c>
      <c r="C112" s="11">
        <v>42912</v>
      </c>
      <c r="D112" s="10" t="s">
        <v>77</v>
      </c>
      <c r="E112" s="10" t="s">
        <v>78</v>
      </c>
      <c r="F112" s="27">
        <v>42963</v>
      </c>
      <c r="G112" s="20">
        <v>42944</v>
      </c>
      <c r="H112" s="35" t="s">
        <v>207</v>
      </c>
      <c r="I112" s="35">
        <v>-19</v>
      </c>
      <c r="J112" s="36">
        <v>280</v>
      </c>
      <c r="K112" s="36">
        <v>-5320</v>
      </c>
      <c r="L112" s="10"/>
    </row>
    <row r="113" spans="1:12" ht="16.5" customHeight="1" x14ac:dyDescent="0.25">
      <c r="A113" s="10">
        <v>77568945</v>
      </c>
      <c r="B113" s="10" t="s">
        <v>208</v>
      </c>
      <c r="C113" s="11">
        <v>42916</v>
      </c>
      <c r="D113" s="10" t="s">
        <v>209</v>
      </c>
      <c r="E113" s="10" t="s">
        <v>210</v>
      </c>
      <c r="F113" s="27">
        <v>42978</v>
      </c>
      <c r="G113" s="20">
        <v>42965</v>
      </c>
      <c r="H113" s="35" t="s">
        <v>211</v>
      </c>
      <c r="I113" s="35">
        <v>-13</v>
      </c>
      <c r="J113" s="36">
        <v>103.14</v>
      </c>
      <c r="K113" s="36">
        <v>-1340.82</v>
      </c>
      <c r="L113" s="10"/>
    </row>
    <row r="114" spans="1:12" x14ac:dyDescent="0.25">
      <c r="A114" s="10">
        <v>78141450</v>
      </c>
      <c r="B114" s="10">
        <v>8717216375</v>
      </c>
      <c r="C114" s="11">
        <v>42944</v>
      </c>
      <c r="D114" s="10" t="s">
        <v>74</v>
      </c>
      <c r="E114" s="10" t="s">
        <v>75</v>
      </c>
      <c r="F114" s="27">
        <v>42974</v>
      </c>
      <c r="G114" s="20">
        <v>42965</v>
      </c>
      <c r="H114" s="35" t="s">
        <v>212</v>
      </c>
      <c r="I114" s="35">
        <v>-9</v>
      </c>
      <c r="J114" s="36">
        <v>38.25</v>
      </c>
      <c r="K114" s="36">
        <v>-344.25</v>
      </c>
      <c r="L114" s="10"/>
    </row>
    <row r="115" spans="1:12" ht="30" x14ac:dyDescent="0.25">
      <c r="A115" s="10">
        <v>78414215</v>
      </c>
      <c r="B115" s="10">
        <v>1010432409</v>
      </c>
      <c r="C115" s="11">
        <v>42947</v>
      </c>
      <c r="D115" s="10" t="s">
        <v>45</v>
      </c>
      <c r="E115" s="10" t="s">
        <v>105</v>
      </c>
      <c r="F115" s="27">
        <v>42978</v>
      </c>
      <c r="G115" s="20">
        <v>42965</v>
      </c>
      <c r="H115" s="35" t="s">
        <v>213</v>
      </c>
      <c r="I115" s="35">
        <v>-13</v>
      </c>
      <c r="J115" s="36">
        <v>146.15</v>
      </c>
      <c r="K115" s="36">
        <v>-1899.95</v>
      </c>
      <c r="L115" s="10"/>
    </row>
    <row r="116" spans="1:12" ht="20.25" customHeight="1" x14ac:dyDescent="0.25">
      <c r="A116" s="10">
        <v>79744829</v>
      </c>
      <c r="B116" s="10" t="s">
        <v>214</v>
      </c>
      <c r="C116" s="11">
        <v>42947</v>
      </c>
      <c r="D116" s="10" t="s">
        <v>209</v>
      </c>
      <c r="E116" s="10" t="s">
        <v>210</v>
      </c>
      <c r="F116" s="27">
        <v>42995</v>
      </c>
      <c r="G116" s="20">
        <v>42976</v>
      </c>
      <c r="H116" s="35" t="s">
        <v>215</v>
      </c>
      <c r="I116" s="35">
        <v>-19</v>
      </c>
      <c r="J116" s="36">
        <v>20</v>
      </c>
      <c r="K116" s="36">
        <v>-380</v>
      </c>
      <c r="L116" s="10"/>
    </row>
    <row r="117" spans="1:12" x14ac:dyDescent="0.25">
      <c r="A117" s="10">
        <v>79839512</v>
      </c>
      <c r="B117" s="10" t="s">
        <v>216</v>
      </c>
      <c r="C117" s="11">
        <v>42967</v>
      </c>
      <c r="D117" s="10" t="s">
        <v>108</v>
      </c>
      <c r="E117" s="10" t="s">
        <v>109</v>
      </c>
      <c r="F117" s="27">
        <v>42999</v>
      </c>
      <c r="G117" s="20">
        <v>42976</v>
      </c>
      <c r="H117" s="35" t="s">
        <v>217</v>
      </c>
      <c r="I117" s="35">
        <v>-23</v>
      </c>
      <c r="J117" s="36">
        <v>675</v>
      </c>
      <c r="K117" s="36">
        <v>-15525</v>
      </c>
      <c r="L117" s="10"/>
    </row>
    <row r="118" spans="1:12" x14ac:dyDescent="0.25">
      <c r="A118" s="10">
        <v>79973155</v>
      </c>
      <c r="B118" s="10">
        <v>8717236188</v>
      </c>
      <c r="C118" s="11">
        <v>42971</v>
      </c>
      <c r="D118" s="10" t="s">
        <v>74</v>
      </c>
      <c r="E118" s="10" t="s">
        <v>75</v>
      </c>
      <c r="F118" s="27">
        <v>43001</v>
      </c>
      <c r="G118" s="20">
        <v>42977</v>
      </c>
      <c r="H118" s="35" t="s">
        <v>218</v>
      </c>
      <c r="I118" s="35">
        <v>-24</v>
      </c>
      <c r="J118" s="36">
        <v>6.68</v>
      </c>
      <c r="K118" s="36">
        <v>-160.32</v>
      </c>
      <c r="L118" s="10"/>
    </row>
    <row r="119" spans="1:12" ht="30" x14ac:dyDescent="0.25">
      <c r="A119" s="22">
        <v>79649524</v>
      </c>
      <c r="B119" s="22" t="s">
        <v>282</v>
      </c>
      <c r="C119" s="23">
        <v>42954</v>
      </c>
      <c r="D119" s="22" t="s">
        <v>283</v>
      </c>
      <c r="E119" s="22" t="s">
        <v>22</v>
      </c>
      <c r="F119" s="23">
        <v>43039</v>
      </c>
      <c r="G119" s="23">
        <v>43033</v>
      </c>
      <c r="H119" s="22" t="s">
        <v>284</v>
      </c>
      <c r="I119" s="22">
        <v>-6</v>
      </c>
      <c r="J119" s="22">
        <v>144.38</v>
      </c>
      <c r="K119" s="22">
        <v>-866.28</v>
      </c>
      <c r="L119" s="1"/>
    </row>
    <row r="120" spans="1:12" ht="30" x14ac:dyDescent="0.25">
      <c r="A120" s="22">
        <v>79649557</v>
      </c>
      <c r="B120" s="22" t="s">
        <v>285</v>
      </c>
      <c r="C120" s="23">
        <v>42954</v>
      </c>
      <c r="D120" s="22" t="s">
        <v>283</v>
      </c>
      <c r="E120" s="22" t="s">
        <v>22</v>
      </c>
      <c r="F120" s="23">
        <v>43039</v>
      </c>
      <c r="G120" s="23">
        <v>43033</v>
      </c>
      <c r="H120" s="22" t="s">
        <v>286</v>
      </c>
      <c r="I120" s="22">
        <v>-6</v>
      </c>
      <c r="J120" s="22">
        <v>17.25</v>
      </c>
      <c r="K120" s="22">
        <v>-103.5</v>
      </c>
      <c r="L120" s="1"/>
    </row>
    <row r="121" spans="1:12" ht="30" x14ac:dyDescent="0.25">
      <c r="A121" s="22">
        <v>79649558</v>
      </c>
      <c r="B121" s="22" t="s">
        <v>287</v>
      </c>
      <c r="C121" s="23">
        <v>42954</v>
      </c>
      <c r="D121" s="22" t="s">
        <v>283</v>
      </c>
      <c r="E121" s="22" t="s">
        <v>22</v>
      </c>
      <c r="F121" s="23">
        <v>43039</v>
      </c>
      <c r="G121" s="23">
        <v>43033</v>
      </c>
      <c r="H121" s="22" t="s">
        <v>288</v>
      </c>
      <c r="I121" s="22">
        <v>-6</v>
      </c>
      <c r="J121" s="22">
        <v>84.87</v>
      </c>
      <c r="K121" s="22">
        <v>-509.22</v>
      </c>
      <c r="L121" s="1"/>
    </row>
    <row r="122" spans="1:12" ht="30" x14ac:dyDescent="0.25">
      <c r="A122" s="22">
        <v>79649566</v>
      </c>
      <c r="B122" s="22" t="s">
        <v>289</v>
      </c>
      <c r="C122" s="23">
        <v>42954</v>
      </c>
      <c r="D122" s="22" t="s">
        <v>283</v>
      </c>
      <c r="E122" s="22" t="s">
        <v>22</v>
      </c>
      <c r="F122" s="23">
        <v>43039</v>
      </c>
      <c r="G122" s="23">
        <v>43033</v>
      </c>
      <c r="H122" s="22" t="s">
        <v>290</v>
      </c>
      <c r="I122" s="22">
        <v>-6</v>
      </c>
      <c r="J122" s="22">
        <v>108.52</v>
      </c>
      <c r="K122" s="22">
        <v>-651.12</v>
      </c>
      <c r="L122" s="1"/>
    </row>
    <row r="123" spans="1:12" ht="30" x14ac:dyDescent="0.25">
      <c r="A123" s="22">
        <v>79649570</v>
      </c>
      <c r="B123" s="22" t="s">
        <v>291</v>
      </c>
      <c r="C123" s="23">
        <v>42954</v>
      </c>
      <c r="D123" s="22" t="s">
        <v>283</v>
      </c>
      <c r="E123" s="22" t="s">
        <v>22</v>
      </c>
      <c r="F123" s="23">
        <v>43039</v>
      </c>
      <c r="G123" s="23">
        <v>43033</v>
      </c>
      <c r="H123" s="22" t="s">
        <v>292</v>
      </c>
      <c r="I123" s="22">
        <v>-6</v>
      </c>
      <c r="J123" s="22">
        <v>17.25</v>
      </c>
      <c r="K123" s="22">
        <v>-103.5</v>
      </c>
      <c r="L123" s="1"/>
    </row>
    <row r="124" spans="1:12" ht="30" x14ac:dyDescent="0.25">
      <c r="A124" s="22">
        <v>79649580</v>
      </c>
      <c r="B124" s="22" t="s">
        <v>293</v>
      </c>
      <c r="C124" s="23">
        <v>42954</v>
      </c>
      <c r="D124" s="22" t="s">
        <v>283</v>
      </c>
      <c r="E124" s="22" t="s">
        <v>22</v>
      </c>
      <c r="F124" s="23">
        <v>43039</v>
      </c>
      <c r="G124" s="23">
        <v>43033</v>
      </c>
      <c r="H124" s="22" t="s">
        <v>294</v>
      </c>
      <c r="I124" s="22">
        <v>-6</v>
      </c>
      <c r="J124" s="22">
        <v>116.09</v>
      </c>
      <c r="K124" s="22">
        <v>-696.54</v>
      </c>
      <c r="L124" s="1"/>
    </row>
    <row r="125" spans="1:12" ht="30" x14ac:dyDescent="0.25">
      <c r="A125" s="22">
        <v>79649586</v>
      </c>
      <c r="B125" s="22" t="s">
        <v>295</v>
      </c>
      <c r="C125" s="23">
        <v>42954</v>
      </c>
      <c r="D125" s="22" t="s">
        <v>283</v>
      </c>
      <c r="E125" s="22" t="s">
        <v>22</v>
      </c>
      <c r="F125" s="23">
        <v>43039</v>
      </c>
      <c r="G125" s="23">
        <v>43033</v>
      </c>
      <c r="H125" s="22" t="s">
        <v>296</v>
      </c>
      <c r="I125" s="22">
        <v>-6</v>
      </c>
      <c r="J125" s="22">
        <v>17.25</v>
      </c>
      <c r="K125" s="22">
        <v>-103.5</v>
      </c>
      <c r="L125" s="1"/>
    </row>
    <row r="126" spans="1:12" ht="30" x14ac:dyDescent="0.25">
      <c r="A126" s="22">
        <v>79649732</v>
      </c>
      <c r="B126" s="22" t="s">
        <v>297</v>
      </c>
      <c r="C126" s="23">
        <v>42954</v>
      </c>
      <c r="D126" s="22" t="s">
        <v>283</v>
      </c>
      <c r="E126" s="22" t="s">
        <v>22</v>
      </c>
      <c r="F126" s="23">
        <v>43039</v>
      </c>
      <c r="G126" s="23">
        <v>43033</v>
      </c>
      <c r="H126" s="22" t="s">
        <v>298</v>
      </c>
      <c r="I126" s="22">
        <v>-6</v>
      </c>
      <c r="J126" s="22">
        <v>106.26</v>
      </c>
      <c r="K126" s="22">
        <v>-637.55999999999995</v>
      </c>
      <c r="L126" s="1"/>
    </row>
    <row r="127" spans="1:12" ht="30" x14ac:dyDescent="0.25">
      <c r="A127" s="22">
        <v>79649772</v>
      </c>
      <c r="B127" s="22" t="s">
        <v>299</v>
      </c>
      <c r="C127" s="23">
        <v>42954</v>
      </c>
      <c r="D127" s="22" t="s">
        <v>283</v>
      </c>
      <c r="E127" s="22" t="s">
        <v>22</v>
      </c>
      <c r="F127" s="23">
        <v>42993</v>
      </c>
      <c r="G127" s="23">
        <v>43033</v>
      </c>
      <c r="H127" s="22" t="s">
        <v>300</v>
      </c>
      <c r="I127" s="22">
        <v>40</v>
      </c>
      <c r="J127" s="22">
        <v>17.25</v>
      </c>
      <c r="K127" s="22">
        <v>690</v>
      </c>
      <c r="L127" s="1"/>
    </row>
    <row r="128" spans="1:12" ht="30" x14ac:dyDescent="0.25">
      <c r="A128" s="22">
        <v>80146659</v>
      </c>
      <c r="B128" s="22" t="s">
        <v>301</v>
      </c>
      <c r="C128" s="23">
        <v>42975</v>
      </c>
      <c r="D128" s="22" t="s">
        <v>58</v>
      </c>
      <c r="E128" s="22" t="s">
        <v>302</v>
      </c>
      <c r="F128" s="23">
        <v>43008</v>
      </c>
      <c r="G128" s="23">
        <v>43033</v>
      </c>
      <c r="H128" s="22" t="s">
        <v>303</v>
      </c>
      <c r="I128" s="22">
        <v>25</v>
      </c>
      <c r="J128" s="22">
        <v>254</v>
      </c>
      <c r="K128" s="22">
        <v>6350</v>
      </c>
      <c r="L128" s="1"/>
    </row>
    <row r="129" spans="1:12" x14ac:dyDescent="0.25">
      <c r="A129" s="22">
        <v>80696830</v>
      </c>
      <c r="B129" s="22" t="s">
        <v>304</v>
      </c>
      <c r="C129" s="23">
        <v>42976</v>
      </c>
      <c r="D129" s="22" t="s">
        <v>39</v>
      </c>
      <c r="E129" s="22" t="s">
        <v>40</v>
      </c>
      <c r="F129" s="23">
        <v>43039</v>
      </c>
      <c r="G129" s="23">
        <v>43033</v>
      </c>
      <c r="H129" s="22" t="s">
        <v>305</v>
      </c>
      <c r="I129" s="22">
        <v>-6</v>
      </c>
      <c r="J129" s="22">
        <v>125</v>
      </c>
      <c r="K129" s="22">
        <v>-750</v>
      </c>
      <c r="L129" s="1"/>
    </row>
    <row r="130" spans="1:12" ht="30" x14ac:dyDescent="0.25">
      <c r="A130" s="22">
        <v>81512304</v>
      </c>
      <c r="B130" s="22" t="s">
        <v>306</v>
      </c>
      <c r="C130" s="23">
        <v>42992</v>
      </c>
      <c r="D130" s="22" t="s">
        <v>58</v>
      </c>
      <c r="E130" s="22" t="s">
        <v>307</v>
      </c>
      <c r="F130" s="23">
        <v>43039</v>
      </c>
      <c r="G130" s="23">
        <v>43033</v>
      </c>
      <c r="H130" s="22" t="s">
        <v>308</v>
      </c>
      <c r="I130" s="22">
        <v>-6</v>
      </c>
      <c r="J130" s="22">
        <v>3968</v>
      </c>
      <c r="K130" s="22">
        <v>-23808</v>
      </c>
      <c r="L130" s="1"/>
    </row>
    <row r="131" spans="1:12" ht="30" x14ac:dyDescent="0.25">
      <c r="A131" s="22">
        <v>81512306</v>
      </c>
      <c r="B131" s="22" t="s">
        <v>309</v>
      </c>
      <c r="C131" s="23">
        <v>42992</v>
      </c>
      <c r="D131" s="22" t="s">
        <v>58</v>
      </c>
      <c r="E131" s="22" t="s">
        <v>310</v>
      </c>
      <c r="F131" s="23">
        <v>43039</v>
      </c>
      <c r="G131" s="23">
        <v>43033</v>
      </c>
      <c r="H131" s="22" t="s">
        <v>311</v>
      </c>
      <c r="I131" s="22">
        <v>-6</v>
      </c>
      <c r="J131" s="22">
        <v>4378</v>
      </c>
      <c r="K131" s="22">
        <v>-26268</v>
      </c>
      <c r="L131" s="1"/>
    </row>
    <row r="132" spans="1:12" ht="30" x14ac:dyDescent="0.25">
      <c r="A132" s="22">
        <v>82076060</v>
      </c>
      <c r="B132" s="22">
        <v>1010439162</v>
      </c>
      <c r="C132" s="23">
        <v>42998</v>
      </c>
      <c r="D132" s="22" t="s">
        <v>45</v>
      </c>
      <c r="E132" s="22" t="s">
        <v>46</v>
      </c>
      <c r="F132" s="23">
        <v>43039</v>
      </c>
      <c r="G132" s="23">
        <v>43068</v>
      </c>
      <c r="H132" s="22" t="s">
        <v>312</v>
      </c>
      <c r="I132" s="22">
        <v>29</v>
      </c>
      <c r="J132" s="22">
        <v>141.65</v>
      </c>
      <c r="K132" s="22">
        <v>4107.8500000000004</v>
      </c>
      <c r="L132" s="1"/>
    </row>
    <row r="133" spans="1:12" ht="30" x14ac:dyDescent="0.25">
      <c r="A133" s="22">
        <v>82154683</v>
      </c>
      <c r="B133" s="22" t="s">
        <v>313</v>
      </c>
      <c r="C133" s="23">
        <v>42999</v>
      </c>
      <c r="D133" s="22" t="s">
        <v>58</v>
      </c>
      <c r="E133" s="22" t="s">
        <v>59</v>
      </c>
      <c r="F133" s="23">
        <v>43039</v>
      </c>
      <c r="G133" s="23">
        <v>43033</v>
      </c>
      <c r="H133" s="22" t="s">
        <v>314</v>
      </c>
      <c r="I133" s="22">
        <v>-6</v>
      </c>
      <c r="J133" s="22">
        <v>149.4</v>
      </c>
      <c r="K133" s="22">
        <v>-896.4</v>
      </c>
      <c r="L133" s="1"/>
    </row>
    <row r="134" spans="1:12" x14ac:dyDescent="0.25">
      <c r="A134" s="22">
        <v>83338328</v>
      </c>
      <c r="B134" s="22">
        <v>8717293363</v>
      </c>
      <c r="C134" s="23">
        <v>43013</v>
      </c>
      <c r="D134" s="22" t="s">
        <v>74</v>
      </c>
      <c r="E134" s="22" t="s">
        <v>75</v>
      </c>
      <c r="F134" s="23">
        <v>43044</v>
      </c>
      <c r="G134" s="23">
        <v>43033</v>
      </c>
      <c r="H134" s="22" t="s">
        <v>315</v>
      </c>
      <c r="I134" s="22">
        <v>-11</v>
      </c>
      <c r="J134" s="22">
        <v>26.28</v>
      </c>
      <c r="K134" s="22">
        <v>-289.08</v>
      </c>
      <c r="L134" s="1"/>
    </row>
    <row r="135" spans="1:12" x14ac:dyDescent="0.25">
      <c r="A135" s="22">
        <v>83738244</v>
      </c>
      <c r="B135" s="22" t="s">
        <v>316</v>
      </c>
      <c r="C135" s="23">
        <v>43008</v>
      </c>
      <c r="D135" s="22" t="s">
        <v>317</v>
      </c>
      <c r="E135" s="22" t="s">
        <v>318</v>
      </c>
      <c r="F135" s="23">
        <v>43069</v>
      </c>
      <c r="G135" s="23">
        <v>43068</v>
      </c>
      <c r="H135" s="22" t="s">
        <v>319</v>
      </c>
      <c r="I135" s="22">
        <v>-1</v>
      </c>
      <c r="J135" s="22">
        <v>361.08</v>
      </c>
      <c r="K135" s="22">
        <v>-361.08</v>
      </c>
      <c r="L135" s="1"/>
    </row>
    <row r="136" spans="1:12" x14ac:dyDescent="0.25">
      <c r="A136" s="22">
        <v>83996305</v>
      </c>
      <c r="B136" s="22">
        <v>1968</v>
      </c>
      <c r="C136" s="23">
        <v>43005</v>
      </c>
      <c r="D136" s="22" t="s">
        <v>320</v>
      </c>
      <c r="E136" s="22" t="s">
        <v>321</v>
      </c>
      <c r="F136" s="23">
        <v>43066</v>
      </c>
      <c r="G136" s="23">
        <v>43068</v>
      </c>
      <c r="H136" s="22" t="s">
        <v>322</v>
      </c>
      <c r="I136" s="22">
        <v>2</v>
      </c>
      <c r="J136" s="22">
        <v>307</v>
      </c>
      <c r="K136" s="22">
        <v>614</v>
      </c>
      <c r="L136" s="1"/>
    </row>
    <row r="137" spans="1:12" x14ac:dyDescent="0.25">
      <c r="A137" s="22">
        <v>84149725</v>
      </c>
      <c r="B137" s="22" t="s">
        <v>323</v>
      </c>
      <c r="C137" s="23">
        <v>43024</v>
      </c>
      <c r="D137" s="22" t="s">
        <v>257</v>
      </c>
      <c r="E137" s="22" t="s">
        <v>324</v>
      </c>
      <c r="F137" s="23">
        <v>43100</v>
      </c>
      <c r="G137" s="23">
        <v>43068</v>
      </c>
      <c r="H137" s="22" t="s">
        <v>325</v>
      </c>
      <c r="I137" s="22">
        <v>-32</v>
      </c>
      <c r="J137" s="22">
        <v>38</v>
      </c>
      <c r="K137" s="22">
        <v>-1216</v>
      </c>
      <c r="L137" s="1"/>
    </row>
    <row r="138" spans="1:12" ht="30" x14ac:dyDescent="0.25">
      <c r="A138" s="22">
        <v>84149727</v>
      </c>
      <c r="B138" s="22" t="s">
        <v>326</v>
      </c>
      <c r="C138" s="23">
        <v>43024</v>
      </c>
      <c r="D138" s="22" t="s">
        <v>257</v>
      </c>
      <c r="E138" s="22" t="s">
        <v>324</v>
      </c>
      <c r="F138" s="23">
        <v>43100</v>
      </c>
      <c r="G138" s="23">
        <v>43083</v>
      </c>
      <c r="H138" s="22" t="s">
        <v>327</v>
      </c>
      <c r="I138" s="22">
        <v>-17</v>
      </c>
      <c r="J138" s="22">
        <v>1626.25</v>
      </c>
      <c r="K138" s="22">
        <v>-27646.25</v>
      </c>
      <c r="L138" s="1"/>
    </row>
    <row r="139" spans="1:12" x14ac:dyDescent="0.25">
      <c r="A139" s="22">
        <v>84158040</v>
      </c>
      <c r="B139" s="22" t="s">
        <v>328</v>
      </c>
      <c r="C139" s="23">
        <v>43007</v>
      </c>
      <c r="D139" s="22" t="s">
        <v>117</v>
      </c>
      <c r="E139" s="22" t="s">
        <v>329</v>
      </c>
      <c r="F139" s="23">
        <v>43069</v>
      </c>
      <c r="G139" s="23">
        <v>43068</v>
      </c>
      <c r="H139" s="22" t="s">
        <v>330</v>
      </c>
      <c r="I139" s="22">
        <v>-1</v>
      </c>
      <c r="J139" s="22">
        <v>1882.75</v>
      </c>
      <c r="K139" s="22">
        <v>-1882.75</v>
      </c>
      <c r="L139" s="1"/>
    </row>
    <row r="140" spans="1:12" x14ac:dyDescent="0.25">
      <c r="A140" s="22">
        <v>85077087</v>
      </c>
      <c r="B140" s="22">
        <v>6</v>
      </c>
      <c r="C140" s="23">
        <v>43034</v>
      </c>
      <c r="D140" s="22" t="s">
        <v>331</v>
      </c>
      <c r="E140" s="22" t="s">
        <v>332</v>
      </c>
      <c r="F140" s="23">
        <v>43064</v>
      </c>
      <c r="G140" s="23">
        <v>43068</v>
      </c>
      <c r="H140" s="22" t="s">
        <v>333</v>
      </c>
      <c r="I140" s="22">
        <v>4</v>
      </c>
      <c r="J140" s="22">
        <v>549.16999999999996</v>
      </c>
      <c r="K140" s="22">
        <v>2196.6799999999998</v>
      </c>
      <c r="L140" s="1"/>
    </row>
    <row r="141" spans="1:12" x14ac:dyDescent="0.25">
      <c r="A141" s="22">
        <v>85302208</v>
      </c>
      <c r="B141" s="22" t="s">
        <v>334</v>
      </c>
      <c r="C141" s="23">
        <v>43013</v>
      </c>
      <c r="D141" s="22" t="s">
        <v>335</v>
      </c>
      <c r="E141" s="22"/>
      <c r="F141" s="23">
        <v>43102</v>
      </c>
      <c r="G141" s="23">
        <v>43083</v>
      </c>
      <c r="H141" s="22" t="s">
        <v>336</v>
      </c>
      <c r="I141" s="22">
        <v>-19</v>
      </c>
      <c r="J141" s="22">
        <v>118.02</v>
      </c>
      <c r="K141" s="22">
        <v>-2242.38</v>
      </c>
      <c r="L141" s="1"/>
    </row>
    <row r="142" spans="1:12" x14ac:dyDescent="0.25">
      <c r="A142" s="22">
        <v>85302447</v>
      </c>
      <c r="B142" s="22" t="s">
        <v>337</v>
      </c>
      <c r="C142" s="23">
        <v>43013</v>
      </c>
      <c r="D142" s="22" t="s">
        <v>335</v>
      </c>
      <c r="E142" s="22"/>
      <c r="F142" s="23">
        <v>43102</v>
      </c>
      <c r="G142" s="23">
        <v>43083</v>
      </c>
      <c r="H142" s="22" t="s">
        <v>338</v>
      </c>
      <c r="I142" s="22">
        <v>-19</v>
      </c>
      <c r="J142" s="22">
        <v>109.62</v>
      </c>
      <c r="K142" s="22">
        <v>-2082.7800000000002</v>
      </c>
      <c r="L142" s="1"/>
    </row>
    <row r="143" spans="1:12" x14ac:dyDescent="0.25">
      <c r="A143" s="22">
        <v>85302526</v>
      </c>
      <c r="B143" s="22" t="s">
        <v>339</v>
      </c>
      <c r="C143" s="23">
        <v>43013</v>
      </c>
      <c r="D143" s="22" t="s">
        <v>335</v>
      </c>
      <c r="E143" s="22" t="s">
        <v>22</v>
      </c>
      <c r="F143" s="23">
        <v>43102</v>
      </c>
      <c r="G143" s="23">
        <v>43083</v>
      </c>
      <c r="H143" s="22" t="s">
        <v>340</v>
      </c>
      <c r="I143" s="22">
        <v>-19</v>
      </c>
      <c r="J143" s="22">
        <v>17.260000000000002</v>
      </c>
      <c r="K143" s="22">
        <v>-327.94</v>
      </c>
      <c r="L143" s="1"/>
    </row>
    <row r="144" spans="1:12" x14ac:dyDescent="0.25">
      <c r="A144" s="22">
        <v>85302805</v>
      </c>
      <c r="B144" s="22" t="s">
        <v>341</v>
      </c>
      <c r="C144" s="23">
        <v>43013</v>
      </c>
      <c r="D144" s="22" t="s">
        <v>335</v>
      </c>
      <c r="E144" s="22" t="s">
        <v>22</v>
      </c>
      <c r="F144" s="23">
        <v>43102</v>
      </c>
      <c r="G144" s="23">
        <v>43083</v>
      </c>
      <c r="H144" s="22" t="s">
        <v>342</v>
      </c>
      <c r="I144" s="22">
        <v>-19</v>
      </c>
      <c r="J144" s="22">
        <v>17.260000000000002</v>
      </c>
      <c r="K144" s="22">
        <v>-327.94</v>
      </c>
      <c r="L144" s="1"/>
    </row>
    <row r="145" spans="1:12" x14ac:dyDescent="0.25">
      <c r="A145" s="22">
        <v>85303166</v>
      </c>
      <c r="B145" s="22" t="s">
        <v>343</v>
      </c>
      <c r="C145" s="23">
        <v>43013</v>
      </c>
      <c r="D145" s="22" t="s">
        <v>335</v>
      </c>
      <c r="E145" s="22" t="s">
        <v>22</v>
      </c>
      <c r="F145" s="23">
        <v>43102</v>
      </c>
      <c r="G145" s="23">
        <v>43083</v>
      </c>
      <c r="H145" s="22" t="s">
        <v>344</v>
      </c>
      <c r="I145" s="22">
        <v>-19</v>
      </c>
      <c r="J145" s="22">
        <v>17.260000000000002</v>
      </c>
      <c r="K145" s="22">
        <v>-327.94</v>
      </c>
      <c r="L145" s="1"/>
    </row>
    <row r="146" spans="1:12" x14ac:dyDescent="0.25">
      <c r="A146" s="22">
        <v>85304922</v>
      </c>
      <c r="B146" s="22" t="s">
        <v>345</v>
      </c>
      <c r="C146" s="23">
        <v>43013</v>
      </c>
      <c r="D146" s="22" t="s">
        <v>335</v>
      </c>
      <c r="E146" s="22" t="s">
        <v>22</v>
      </c>
      <c r="F146" s="23">
        <v>43102</v>
      </c>
      <c r="G146" s="23">
        <v>43083</v>
      </c>
      <c r="H146" s="22" t="s">
        <v>346</v>
      </c>
      <c r="I146" s="22">
        <v>-19</v>
      </c>
      <c r="J146" s="22">
        <v>17.260000000000002</v>
      </c>
      <c r="K146" s="22">
        <v>-327.94</v>
      </c>
      <c r="L146" s="1"/>
    </row>
    <row r="147" spans="1:12" x14ac:dyDescent="0.25">
      <c r="A147" s="22">
        <v>85305238</v>
      </c>
      <c r="B147" s="22" t="s">
        <v>347</v>
      </c>
      <c r="C147" s="23">
        <v>43013</v>
      </c>
      <c r="D147" s="22" t="s">
        <v>335</v>
      </c>
      <c r="E147" s="22"/>
      <c r="F147" s="23">
        <v>43102</v>
      </c>
      <c r="G147" s="23">
        <v>43083</v>
      </c>
      <c r="H147" s="22" t="s">
        <v>348</v>
      </c>
      <c r="I147" s="22">
        <v>-19</v>
      </c>
      <c r="J147" s="22">
        <v>106.94</v>
      </c>
      <c r="K147" s="22">
        <v>-2031.86</v>
      </c>
      <c r="L147" s="1"/>
    </row>
    <row r="148" spans="1:12" x14ac:dyDescent="0.25">
      <c r="A148" s="22">
        <v>85306376</v>
      </c>
      <c r="B148" s="22" t="s">
        <v>349</v>
      </c>
      <c r="C148" s="23">
        <v>43013</v>
      </c>
      <c r="D148" s="22" t="s">
        <v>335</v>
      </c>
      <c r="E148" s="22"/>
      <c r="F148" s="23">
        <v>43102</v>
      </c>
      <c r="G148" s="23">
        <v>43083</v>
      </c>
      <c r="H148" s="22" t="s">
        <v>350</v>
      </c>
      <c r="I148" s="22">
        <v>-19</v>
      </c>
      <c r="J148" s="22">
        <v>159.78</v>
      </c>
      <c r="K148" s="22">
        <v>-3035.82</v>
      </c>
      <c r="L148" s="1"/>
    </row>
    <row r="149" spans="1:12" x14ac:dyDescent="0.25">
      <c r="A149" s="22">
        <v>85307047</v>
      </c>
      <c r="B149" s="22" t="s">
        <v>351</v>
      </c>
      <c r="C149" s="23">
        <v>43013</v>
      </c>
      <c r="D149" s="22" t="s">
        <v>335</v>
      </c>
      <c r="E149" s="22"/>
      <c r="F149" s="23">
        <v>43102</v>
      </c>
      <c r="G149" s="23">
        <v>43083</v>
      </c>
      <c r="H149" s="22" t="s">
        <v>352</v>
      </c>
      <c r="I149" s="22">
        <v>-19</v>
      </c>
      <c r="J149" s="22">
        <v>84.56</v>
      </c>
      <c r="K149" s="22">
        <v>-1606.64</v>
      </c>
      <c r="L149" s="1"/>
    </row>
    <row r="150" spans="1:12" ht="30" x14ac:dyDescent="0.25">
      <c r="A150" s="22">
        <v>85511535</v>
      </c>
      <c r="B150" s="22">
        <v>1010446961</v>
      </c>
      <c r="C150" s="23">
        <v>43038</v>
      </c>
      <c r="D150" s="22" t="s">
        <v>45</v>
      </c>
      <c r="E150" s="22" t="s">
        <v>105</v>
      </c>
      <c r="F150" s="23">
        <v>43069</v>
      </c>
      <c r="G150" s="23">
        <v>43068</v>
      </c>
      <c r="H150" s="22" t="s">
        <v>353</v>
      </c>
      <c r="I150" s="22">
        <v>-1</v>
      </c>
      <c r="J150" s="22">
        <v>146.15</v>
      </c>
      <c r="K150" s="22">
        <v>-146.15</v>
      </c>
      <c r="L150" s="1"/>
    </row>
    <row r="151" spans="1:12" x14ac:dyDescent="0.25">
      <c r="A151" s="22">
        <v>85669863</v>
      </c>
      <c r="B151" s="22">
        <v>8717330389</v>
      </c>
      <c r="C151" s="23">
        <v>43041</v>
      </c>
      <c r="D151" s="22" t="s">
        <v>74</v>
      </c>
      <c r="E151" s="22" t="s">
        <v>75</v>
      </c>
      <c r="F151" s="23">
        <v>43071</v>
      </c>
      <c r="G151" s="23">
        <v>43068</v>
      </c>
      <c r="H151" s="22" t="s">
        <v>354</v>
      </c>
      <c r="I151" s="22">
        <v>-3</v>
      </c>
      <c r="J151" s="22">
        <v>4.2</v>
      </c>
      <c r="K151" s="22">
        <v>-12.6</v>
      </c>
      <c r="L151" s="1"/>
    </row>
    <row r="152" spans="1:12" x14ac:dyDescent="0.25">
      <c r="A152" s="22">
        <v>86994352</v>
      </c>
      <c r="B152" s="22">
        <v>8717352196</v>
      </c>
      <c r="C152" s="23">
        <v>43055</v>
      </c>
      <c r="D152" s="22" t="s">
        <v>74</v>
      </c>
      <c r="E152" s="22" t="s">
        <v>75</v>
      </c>
      <c r="F152" s="23">
        <v>43085</v>
      </c>
      <c r="G152" s="23">
        <v>43068</v>
      </c>
      <c r="H152" s="22" t="s">
        <v>355</v>
      </c>
      <c r="I152" s="22">
        <v>-17</v>
      </c>
      <c r="J152" s="22">
        <v>5.58</v>
      </c>
      <c r="K152" s="22">
        <v>-94.86</v>
      </c>
      <c r="L152" s="1"/>
    </row>
    <row r="153" spans="1:12" ht="30" x14ac:dyDescent="0.25">
      <c r="A153" s="22">
        <v>87788365</v>
      </c>
      <c r="B153" s="22" t="s">
        <v>356</v>
      </c>
      <c r="C153" s="23">
        <v>43035</v>
      </c>
      <c r="D153" s="22" t="s">
        <v>68</v>
      </c>
      <c r="E153" s="22" t="s">
        <v>69</v>
      </c>
      <c r="F153" s="23">
        <v>43100</v>
      </c>
      <c r="G153" s="23">
        <v>43083</v>
      </c>
      <c r="H153" s="22" t="s">
        <v>357</v>
      </c>
      <c r="I153" s="22">
        <v>-17</v>
      </c>
      <c r="J153" s="22">
        <v>348</v>
      </c>
      <c r="K153" s="22">
        <v>-5916</v>
      </c>
      <c r="L153" s="1"/>
    </row>
    <row r="154" spans="1:12" x14ac:dyDescent="0.25">
      <c r="A154" s="22">
        <v>87792890</v>
      </c>
      <c r="B154" s="22" t="s">
        <v>358</v>
      </c>
      <c r="C154" s="23">
        <v>43061</v>
      </c>
      <c r="D154" s="22" t="s">
        <v>39</v>
      </c>
      <c r="E154" s="22" t="s">
        <v>40</v>
      </c>
      <c r="F154" s="23">
        <v>43131</v>
      </c>
      <c r="G154" s="23">
        <v>43083</v>
      </c>
      <c r="H154" s="22" t="s">
        <v>359</v>
      </c>
      <c r="I154" s="22">
        <v>-48</v>
      </c>
      <c r="J154" s="22">
        <v>32.4</v>
      </c>
      <c r="K154" s="22">
        <v>-1555.2</v>
      </c>
      <c r="L154" s="1"/>
    </row>
    <row r="155" spans="1:12" ht="30" x14ac:dyDescent="0.25">
      <c r="A155" s="22">
        <v>88302565</v>
      </c>
      <c r="B155" s="22" t="s">
        <v>360</v>
      </c>
      <c r="C155" s="23">
        <v>43063</v>
      </c>
      <c r="D155" s="22" t="s">
        <v>35</v>
      </c>
      <c r="E155" s="22" t="s">
        <v>361</v>
      </c>
      <c r="F155" s="23">
        <v>43123</v>
      </c>
      <c r="G155" s="23">
        <v>43083</v>
      </c>
      <c r="H155" s="22" t="s">
        <v>362</v>
      </c>
      <c r="I155" s="22">
        <v>-40</v>
      </c>
      <c r="J155" s="22">
        <v>121.5</v>
      </c>
      <c r="K155" s="22">
        <v>-4860</v>
      </c>
      <c r="L155" s="1"/>
    </row>
    <row r="156" spans="1:12" x14ac:dyDescent="0.25">
      <c r="A156" s="22">
        <v>88521581</v>
      </c>
      <c r="B156" s="22">
        <v>13</v>
      </c>
      <c r="C156" s="23">
        <v>43067</v>
      </c>
      <c r="D156" s="22" t="s">
        <v>363</v>
      </c>
      <c r="E156" s="22" t="s">
        <v>364</v>
      </c>
      <c r="F156" s="23">
        <v>43100</v>
      </c>
      <c r="G156" s="23">
        <v>43083</v>
      </c>
      <c r="H156" s="22" t="s">
        <v>365</v>
      </c>
      <c r="I156" s="22">
        <v>-17</v>
      </c>
      <c r="J156" s="22">
        <v>294</v>
      </c>
      <c r="K156" s="22">
        <v>-4998</v>
      </c>
      <c r="L156" s="1"/>
    </row>
    <row r="157" spans="1:12" x14ac:dyDescent="0.25">
      <c r="A157" s="22">
        <v>88838071</v>
      </c>
      <c r="B157" s="22" t="s">
        <v>366</v>
      </c>
      <c r="C157" s="23">
        <v>43069</v>
      </c>
      <c r="D157" s="22" t="s">
        <v>257</v>
      </c>
      <c r="E157" s="22" t="s">
        <v>367</v>
      </c>
      <c r="F157" s="23">
        <v>43131</v>
      </c>
      <c r="G157" s="23">
        <v>43083</v>
      </c>
      <c r="H157" s="22" t="s">
        <v>368</v>
      </c>
      <c r="I157" s="22">
        <v>-48</v>
      </c>
      <c r="J157" s="22">
        <v>1038.79</v>
      </c>
      <c r="K157" s="22">
        <v>-49861.919999999998</v>
      </c>
      <c r="L157" s="1"/>
    </row>
    <row r="158" spans="1:12" x14ac:dyDescent="0.25">
      <c r="A158" s="22">
        <v>89096052</v>
      </c>
      <c r="B158" s="22" t="s">
        <v>369</v>
      </c>
      <c r="C158" s="23">
        <v>43076</v>
      </c>
      <c r="D158" s="22" t="s">
        <v>370</v>
      </c>
      <c r="E158" s="22" t="s">
        <v>371</v>
      </c>
      <c r="F158" s="23">
        <v>43110</v>
      </c>
      <c r="G158" s="23">
        <v>43089</v>
      </c>
      <c r="H158" s="22" t="s">
        <v>372</v>
      </c>
      <c r="I158" s="22">
        <v>-21</v>
      </c>
      <c r="J158" s="22">
        <v>140</v>
      </c>
      <c r="K158" s="22">
        <v>-2940</v>
      </c>
      <c r="L158" s="1"/>
    </row>
    <row r="159" spans="1:12" x14ac:dyDescent="0.25">
      <c r="A159" s="22">
        <v>89111877</v>
      </c>
      <c r="B159" s="22" t="s">
        <v>373</v>
      </c>
      <c r="C159" s="23">
        <v>43069</v>
      </c>
      <c r="D159" s="22" t="s">
        <v>374</v>
      </c>
      <c r="E159" s="22" t="s">
        <v>375</v>
      </c>
      <c r="F159" s="23">
        <v>43131</v>
      </c>
      <c r="G159" s="23">
        <v>43083</v>
      </c>
      <c r="H159" s="22" t="s">
        <v>376</v>
      </c>
      <c r="I159" s="22">
        <v>-48</v>
      </c>
      <c r="J159" s="22">
        <v>629.20000000000005</v>
      </c>
      <c r="K159" s="22">
        <v>-30201.599999999999</v>
      </c>
      <c r="L159" s="1"/>
    </row>
    <row r="160" spans="1:12" x14ac:dyDescent="0.25">
      <c r="A160" s="22">
        <v>89347656</v>
      </c>
      <c r="B160" s="22" t="s">
        <v>377</v>
      </c>
      <c r="C160" s="23">
        <v>43069</v>
      </c>
      <c r="D160" s="22" t="s">
        <v>378</v>
      </c>
      <c r="E160" s="22" t="s">
        <v>379</v>
      </c>
      <c r="F160" s="23">
        <v>43110</v>
      </c>
      <c r="G160" s="23">
        <v>43088</v>
      </c>
      <c r="H160" s="22" t="s">
        <v>380</v>
      </c>
      <c r="I160" s="22">
        <v>-22</v>
      </c>
      <c r="J160" s="22">
        <v>60</v>
      </c>
      <c r="K160" s="22">
        <v>-1320</v>
      </c>
      <c r="L160" s="1"/>
    </row>
    <row r="161" spans="1:12" ht="30" x14ac:dyDescent="0.25">
      <c r="A161" s="22">
        <v>89355300</v>
      </c>
      <c r="B161" s="22" t="s">
        <v>381</v>
      </c>
      <c r="C161" s="23">
        <v>43080</v>
      </c>
      <c r="D161" s="22" t="s">
        <v>58</v>
      </c>
      <c r="E161" s="22" t="s">
        <v>59</v>
      </c>
      <c r="F161" s="23">
        <v>43131</v>
      </c>
      <c r="G161" s="23">
        <v>43089</v>
      </c>
      <c r="H161" s="22" t="s">
        <v>382</v>
      </c>
      <c r="I161" s="22">
        <v>-42</v>
      </c>
      <c r="J161" s="22">
        <v>149.4</v>
      </c>
      <c r="K161" s="22">
        <v>-6274.8</v>
      </c>
      <c r="L161" s="1"/>
    </row>
    <row r="162" spans="1:12" x14ac:dyDescent="0.25">
      <c r="A162" s="22">
        <v>89719398</v>
      </c>
      <c r="B162" s="22">
        <v>8717380849</v>
      </c>
      <c r="C162" s="23">
        <v>43082</v>
      </c>
      <c r="D162" s="22" t="s">
        <v>74</v>
      </c>
      <c r="E162" s="22" t="s">
        <v>75</v>
      </c>
      <c r="F162" s="23">
        <v>43112</v>
      </c>
      <c r="G162" s="23">
        <v>43089</v>
      </c>
      <c r="H162" s="22" t="s">
        <v>383</v>
      </c>
      <c r="I162" s="22">
        <v>-23</v>
      </c>
      <c r="J162" s="22">
        <v>21.34</v>
      </c>
      <c r="K162" s="22">
        <v>-490.82</v>
      </c>
      <c r="L162" s="1"/>
    </row>
    <row r="163" spans="1:12" ht="30" x14ac:dyDescent="0.25">
      <c r="A163" s="22">
        <v>89837096</v>
      </c>
      <c r="B163" s="22">
        <v>1790000062</v>
      </c>
      <c r="C163" s="23">
        <v>43083</v>
      </c>
      <c r="D163" s="22" t="s">
        <v>160</v>
      </c>
      <c r="E163" s="22"/>
      <c r="F163" s="23">
        <v>43113</v>
      </c>
      <c r="G163" s="23">
        <v>43089</v>
      </c>
      <c r="H163" s="22" t="s">
        <v>384</v>
      </c>
      <c r="I163" s="22">
        <v>-24</v>
      </c>
      <c r="J163" s="22">
        <v>436.36</v>
      </c>
      <c r="K163" s="22">
        <v>-10472.64</v>
      </c>
      <c r="L163" s="1"/>
    </row>
    <row r="164" spans="1:12" ht="30" x14ac:dyDescent="0.25">
      <c r="A164" s="22">
        <v>89888008</v>
      </c>
      <c r="B164" s="22" t="s">
        <v>385</v>
      </c>
      <c r="C164" s="23">
        <v>43069</v>
      </c>
      <c r="D164" s="22" t="s">
        <v>386</v>
      </c>
      <c r="E164" s="22" t="s">
        <v>387</v>
      </c>
      <c r="F164" s="23">
        <v>43114</v>
      </c>
      <c r="G164" s="23">
        <v>43089</v>
      </c>
      <c r="H164" s="22" t="s">
        <v>388</v>
      </c>
      <c r="I164" s="22">
        <v>-25</v>
      </c>
      <c r="J164" s="22">
        <v>363.64</v>
      </c>
      <c r="K164" s="22">
        <v>-9091</v>
      </c>
      <c r="L164" s="1"/>
    </row>
    <row r="165" spans="1:12" ht="30" x14ac:dyDescent="0.25">
      <c r="A165" s="22">
        <v>89925968</v>
      </c>
      <c r="B165" s="22">
        <v>1010455101</v>
      </c>
      <c r="C165" s="23">
        <v>43083</v>
      </c>
      <c r="D165" s="22" t="s">
        <v>45</v>
      </c>
      <c r="E165" s="22" t="s">
        <v>46</v>
      </c>
      <c r="F165" s="23">
        <v>43159</v>
      </c>
      <c r="G165" s="23">
        <v>43089</v>
      </c>
      <c r="H165" s="22" t="s">
        <v>389</v>
      </c>
      <c r="I165" s="22">
        <v>-70</v>
      </c>
      <c r="J165" s="22">
        <v>141.65</v>
      </c>
      <c r="K165" s="22">
        <v>-9915.5</v>
      </c>
      <c r="L165" s="1"/>
    </row>
    <row r="166" spans="1:12" x14ac:dyDescent="0.25">
      <c r="J166" s="37">
        <f>SUM(J10:J165)</f>
        <v>82893.969999999958</v>
      </c>
      <c r="K166" s="37">
        <f>SUM(K10:K165)</f>
        <v>-73236.85000000018</v>
      </c>
    </row>
    <row r="167" spans="1:12" x14ac:dyDescent="0.25">
      <c r="J167" s="37"/>
      <c r="K167" s="37"/>
    </row>
    <row r="168" spans="1:12" x14ac:dyDescent="0.25">
      <c r="B168" s="30"/>
      <c r="H168"/>
      <c r="I168" t="s">
        <v>391</v>
      </c>
    </row>
    <row r="169" spans="1:12" x14ac:dyDescent="0.25">
      <c r="B169" s="30"/>
      <c r="H169"/>
      <c r="I169" t="s">
        <v>392</v>
      </c>
    </row>
    <row r="170" spans="1:12" x14ac:dyDescent="0.25">
      <c r="B170" s="30"/>
    </row>
    <row r="171" spans="1:12" x14ac:dyDescent="0.25">
      <c r="B171" s="30"/>
    </row>
  </sheetData>
  <mergeCells count="14">
    <mergeCell ref="A1:L1"/>
    <mergeCell ref="G8:G9"/>
    <mergeCell ref="F8:F9"/>
    <mergeCell ref="A8:A9"/>
    <mergeCell ref="B8:B9"/>
    <mergeCell ref="C8:C9"/>
    <mergeCell ref="D8:D9"/>
    <mergeCell ref="E8:E9"/>
    <mergeCell ref="H8:H9"/>
    <mergeCell ref="J8:J9"/>
    <mergeCell ref="L8:L9"/>
    <mergeCell ref="A2:B2"/>
    <mergeCell ref="A3:B3"/>
    <mergeCell ref="A4:B4"/>
  </mergeCells>
  <pageMargins left="0.31496062992125984" right="0.31496062992125984" top="0.35433070866141736" bottom="0.27559055118110237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58" workbookViewId="0">
      <selection activeCell="I60" sqref="I60:I61"/>
    </sheetView>
  </sheetViews>
  <sheetFormatPr defaultRowHeight="15" x14ac:dyDescent="0.25"/>
  <cols>
    <col min="1" max="1" width="17.28515625" customWidth="1"/>
    <col min="2" max="2" width="13.42578125" customWidth="1"/>
    <col min="3" max="3" width="13.140625" customWidth="1"/>
    <col min="4" max="4" width="23.85546875" bestFit="1" customWidth="1"/>
    <col min="5" max="5" width="14.85546875" customWidth="1"/>
    <col min="6" max="6" width="15" style="26" customWidth="1"/>
    <col min="7" max="7" width="12.42578125" customWidth="1"/>
    <col min="8" max="8" width="13.5703125" customWidth="1"/>
    <col min="9" max="9" width="12.42578125" customWidth="1"/>
    <col min="11" max="11" width="10.7109375" bestFit="1" customWidth="1"/>
  </cols>
  <sheetData>
    <row r="1" spans="1:12" x14ac:dyDescent="0.25">
      <c r="A1" s="38" t="s">
        <v>144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5" customFormat="1" ht="39" customHeight="1" x14ac:dyDescent="0.2">
      <c r="A2" s="40" t="s">
        <v>145</v>
      </c>
      <c r="B2" s="40"/>
      <c r="C2" s="8">
        <f>K57</f>
        <v>-223292.58000000002</v>
      </c>
      <c r="D2" s="9"/>
      <c r="E2" s="9"/>
      <c r="F2" s="24"/>
      <c r="G2" s="9"/>
      <c r="H2" s="9"/>
      <c r="I2" s="9"/>
      <c r="J2" s="9"/>
      <c r="K2" s="9"/>
    </row>
    <row r="3" spans="1:12" s="5" customFormat="1" ht="12.75" x14ac:dyDescent="0.2">
      <c r="A3" s="41" t="s">
        <v>146</v>
      </c>
      <c r="B3" s="41"/>
      <c r="C3" s="8">
        <f>J57</f>
        <v>19015.870000000006</v>
      </c>
      <c r="D3" s="9"/>
      <c r="E3" s="9"/>
      <c r="F3" s="24"/>
      <c r="G3" s="9"/>
      <c r="H3" s="9"/>
      <c r="I3" s="9"/>
      <c r="J3" s="9"/>
      <c r="K3" s="9"/>
    </row>
    <row r="4" spans="1:12" s="5" customFormat="1" ht="12.75" x14ac:dyDescent="0.2">
      <c r="A4" s="42" t="s">
        <v>147</v>
      </c>
      <c r="B4" s="42"/>
      <c r="C4" s="6">
        <f>C2/C3</f>
        <v>-11.742433030936787</v>
      </c>
      <c r="D4" s="9"/>
      <c r="E4" s="9"/>
      <c r="F4" s="24"/>
      <c r="G4" s="9"/>
      <c r="H4" s="9"/>
      <c r="I4" s="9"/>
      <c r="J4" s="9"/>
      <c r="K4" s="9"/>
    </row>
    <row r="5" spans="1:12" s="5" customFormat="1" ht="12.75" x14ac:dyDescent="0.2">
      <c r="A5" s="29" t="s">
        <v>148</v>
      </c>
      <c r="B5" s="7" t="s">
        <v>393</v>
      </c>
      <c r="C5" s="29" t="s">
        <v>149</v>
      </c>
      <c r="D5" s="7" t="s">
        <v>390</v>
      </c>
      <c r="E5" s="9"/>
      <c r="F5" s="24"/>
      <c r="G5" s="9"/>
      <c r="H5" s="9"/>
      <c r="I5" s="9"/>
      <c r="J5" s="9"/>
      <c r="K5" s="9"/>
    </row>
    <row r="8" spans="1:12" x14ac:dyDescent="0.25">
      <c r="A8" s="39" t="s">
        <v>0</v>
      </c>
      <c r="B8" s="39" t="s">
        <v>1</v>
      </c>
      <c r="C8" s="39" t="s">
        <v>2</v>
      </c>
      <c r="D8" s="39" t="s">
        <v>3</v>
      </c>
      <c r="E8" s="39" t="s">
        <v>4</v>
      </c>
      <c r="F8" s="39" t="s">
        <v>5</v>
      </c>
      <c r="G8" s="39" t="s">
        <v>6</v>
      </c>
      <c r="H8" s="39" t="s">
        <v>7</v>
      </c>
      <c r="I8" s="28" t="s">
        <v>8</v>
      </c>
      <c r="J8" s="39" t="s">
        <v>10</v>
      </c>
      <c r="K8" s="28" t="s">
        <v>11</v>
      </c>
      <c r="L8" s="39" t="s">
        <v>13</v>
      </c>
    </row>
    <row r="9" spans="1:12" ht="45" x14ac:dyDescent="0.25">
      <c r="A9" s="39"/>
      <c r="B9" s="39"/>
      <c r="C9" s="39"/>
      <c r="D9" s="39"/>
      <c r="E9" s="39"/>
      <c r="F9" s="39"/>
      <c r="G9" s="39"/>
      <c r="H9" s="39"/>
      <c r="I9" s="28" t="s">
        <v>9</v>
      </c>
      <c r="J9" s="39"/>
      <c r="K9" s="28" t="s">
        <v>12</v>
      </c>
      <c r="L9" s="39"/>
    </row>
    <row r="10" spans="1:12" ht="45" x14ac:dyDescent="0.25">
      <c r="A10" s="22">
        <v>79649524</v>
      </c>
      <c r="B10" s="22" t="s">
        <v>282</v>
      </c>
      <c r="C10" s="23">
        <v>42954</v>
      </c>
      <c r="D10" s="22" t="s">
        <v>283</v>
      </c>
      <c r="E10" s="22" t="s">
        <v>22</v>
      </c>
      <c r="F10" s="23">
        <v>43039</v>
      </c>
      <c r="G10" s="23">
        <v>43033</v>
      </c>
      <c r="H10" s="22" t="s">
        <v>284</v>
      </c>
      <c r="I10" s="22">
        <v>-6</v>
      </c>
      <c r="J10" s="22">
        <v>144.38</v>
      </c>
      <c r="K10" s="22">
        <v>-866.28</v>
      </c>
      <c r="L10" s="1"/>
    </row>
    <row r="11" spans="1:12" ht="45" x14ac:dyDescent="0.25">
      <c r="A11" s="22">
        <v>79649557</v>
      </c>
      <c r="B11" s="22" t="s">
        <v>285</v>
      </c>
      <c r="C11" s="23">
        <v>42954</v>
      </c>
      <c r="D11" s="22" t="s">
        <v>283</v>
      </c>
      <c r="E11" s="22" t="s">
        <v>22</v>
      </c>
      <c r="F11" s="23">
        <v>43039</v>
      </c>
      <c r="G11" s="23">
        <v>43033</v>
      </c>
      <c r="H11" s="22" t="s">
        <v>286</v>
      </c>
      <c r="I11" s="22">
        <v>-6</v>
      </c>
      <c r="J11" s="22">
        <v>17.25</v>
      </c>
      <c r="K11" s="22">
        <v>-103.5</v>
      </c>
      <c r="L11" s="1"/>
    </row>
    <row r="12" spans="1:12" ht="45" x14ac:dyDescent="0.25">
      <c r="A12" s="22">
        <v>79649558</v>
      </c>
      <c r="B12" s="22" t="s">
        <v>287</v>
      </c>
      <c r="C12" s="23">
        <v>42954</v>
      </c>
      <c r="D12" s="22" t="s">
        <v>283</v>
      </c>
      <c r="E12" s="22" t="s">
        <v>22</v>
      </c>
      <c r="F12" s="23">
        <v>43039</v>
      </c>
      <c r="G12" s="23">
        <v>43033</v>
      </c>
      <c r="H12" s="22" t="s">
        <v>288</v>
      </c>
      <c r="I12" s="22">
        <v>-6</v>
      </c>
      <c r="J12" s="22">
        <v>84.87</v>
      </c>
      <c r="K12" s="22">
        <v>-509.22</v>
      </c>
      <c r="L12" s="1"/>
    </row>
    <row r="13" spans="1:12" ht="45" x14ac:dyDescent="0.25">
      <c r="A13" s="22">
        <v>79649566</v>
      </c>
      <c r="B13" s="22" t="s">
        <v>289</v>
      </c>
      <c r="C13" s="23">
        <v>42954</v>
      </c>
      <c r="D13" s="22" t="s">
        <v>283</v>
      </c>
      <c r="E13" s="22" t="s">
        <v>22</v>
      </c>
      <c r="F13" s="23">
        <v>43039</v>
      </c>
      <c r="G13" s="23">
        <v>43033</v>
      </c>
      <c r="H13" s="22" t="s">
        <v>290</v>
      </c>
      <c r="I13" s="22">
        <v>-6</v>
      </c>
      <c r="J13" s="22">
        <v>108.52</v>
      </c>
      <c r="K13" s="22">
        <v>-651.12</v>
      </c>
      <c r="L13" s="1"/>
    </row>
    <row r="14" spans="1:12" ht="45" x14ac:dyDescent="0.25">
      <c r="A14" s="22">
        <v>79649570</v>
      </c>
      <c r="B14" s="22" t="s">
        <v>291</v>
      </c>
      <c r="C14" s="23">
        <v>42954</v>
      </c>
      <c r="D14" s="22" t="s">
        <v>283</v>
      </c>
      <c r="E14" s="22" t="s">
        <v>22</v>
      </c>
      <c r="F14" s="23">
        <v>43039</v>
      </c>
      <c r="G14" s="23">
        <v>43033</v>
      </c>
      <c r="H14" s="22" t="s">
        <v>292</v>
      </c>
      <c r="I14" s="22">
        <v>-6</v>
      </c>
      <c r="J14" s="22">
        <v>17.25</v>
      </c>
      <c r="K14" s="22">
        <v>-103.5</v>
      </c>
      <c r="L14" s="1"/>
    </row>
    <row r="15" spans="1:12" ht="45" x14ac:dyDescent="0.25">
      <c r="A15" s="22">
        <v>79649580</v>
      </c>
      <c r="B15" s="22" t="s">
        <v>293</v>
      </c>
      <c r="C15" s="23">
        <v>42954</v>
      </c>
      <c r="D15" s="22" t="s">
        <v>283</v>
      </c>
      <c r="E15" s="22" t="s">
        <v>22</v>
      </c>
      <c r="F15" s="23">
        <v>43039</v>
      </c>
      <c r="G15" s="23">
        <v>43033</v>
      </c>
      <c r="H15" s="22" t="s">
        <v>294</v>
      </c>
      <c r="I15" s="22">
        <v>-6</v>
      </c>
      <c r="J15" s="22">
        <v>116.09</v>
      </c>
      <c r="K15" s="22">
        <v>-696.54</v>
      </c>
      <c r="L15" s="1"/>
    </row>
    <row r="16" spans="1:12" ht="45" x14ac:dyDescent="0.25">
      <c r="A16" s="22">
        <v>79649586</v>
      </c>
      <c r="B16" s="22" t="s">
        <v>295</v>
      </c>
      <c r="C16" s="23">
        <v>42954</v>
      </c>
      <c r="D16" s="22" t="s">
        <v>283</v>
      </c>
      <c r="E16" s="22" t="s">
        <v>22</v>
      </c>
      <c r="F16" s="23">
        <v>43039</v>
      </c>
      <c r="G16" s="23">
        <v>43033</v>
      </c>
      <c r="H16" s="22" t="s">
        <v>296</v>
      </c>
      <c r="I16" s="22">
        <v>-6</v>
      </c>
      <c r="J16" s="22">
        <v>17.25</v>
      </c>
      <c r="K16" s="22">
        <v>-103.5</v>
      </c>
      <c r="L16" s="1"/>
    </row>
    <row r="17" spans="1:12" ht="45" x14ac:dyDescent="0.25">
      <c r="A17" s="22">
        <v>79649732</v>
      </c>
      <c r="B17" s="22" t="s">
        <v>297</v>
      </c>
      <c r="C17" s="23">
        <v>42954</v>
      </c>
      <c r="D17" s="22" t="s">
        <v>283</v>
      </c>
      <c r="E17" s="22" t="s">
        <v>22</v>
      </c>
      <c r="F17" s="23">
        <v>43039</v>
      </c>
      <c r="G17" s="23">
        <v>43033</v>
      </c>
      <c r="H17" s="22" t="s">
        <v>298</v>
      </c>
      <c r="I17" s="22">
        <v>-6</v>
      </c>
      <c r="J17" s="22">
        <v>106.26</v>
      </c>
      <c r="K17" s="22">
        <v>-637.55999999999995</v>
      </c>
      <c r="L17" s="1"/>
    </row>
    <row r="18" spans="1:12" ht="45" x14ac:dyDescent="0.25">
      <c r="A18" s="22">
        <v>79649772</v>
      </c>
      <c r="B18" s="22" t="s">
        <v>299</v>
      </c>
      <c r="C18" s="23">
        <v>42954</v>
      </c>
      <c r="D18" s="22" t="s">
        <v>283</v>
      </c>
      <c r="E18" s="22" t="s">
        <v>22</v>
      </c>
      <c r="F18" s="23">
        <v>42993</v>
      </c>
      <c r="G18" s="23">
        <v>43033</v>
      </c>
      <c r="H18" s="22" t="s">
        <v>300</v>
      </c>
      <c r="I18" s="22">
        <v>40</v>
      </c>
      <c r="J18" s="22">
        <v>17.25</v>
      </c>
      <c r="K18" s="22">
        <v>690</v>
      </c>
      <c r="L18" s="1"/>
    </row>
    <row r="19" spans="1:12" ht="45" x14ac:dyDescent="0.25">
      <c r="A19" s="22">
        <v>80146659</v>
      </c>
      <c r="B19" s="22" t="s">
        <v>301</v>
      </c>
      <c r="C19" s="23">
        <v>42975</v>
      </c>
      <c r="D19" s="22" t="s">
        <v>58</v>
      </c>
      <c r="E19" s="22" t="s">
        <v>302</v>
      </c>
      <c r="F19" s="23">
        <v>43008</v>
      </c>
      <c r="G19" s="23">
        <v>43033</v>
      </c>
      <c r="H19" s="22" t="s">
        <v>303</v>
      </c>
      <c r="I19" s="22">
        <v>25</v>
      </c>
      <c r="J19" s="22">
        <v>254</v>
      </c>
      <c r="K19" s="22">
        <v>6350</v>
      </c>
      <c r="L19" s="1"/>
    </row>
    <row r="20" spans="1:12" x14ac:dyDescent="0.25">
      <c r="A20" s="22">
        <v>80696830</v>
      </c>
      <c r="B20" s="22" t="s">
        <v>304</v>
      </c>
      <c r="C20" s="23">
        <v>42976</v>
      </c>
      <c r="D20" s="22" t="s">
        <v>39</v>
      </c>
      <c r="E20" s="22" t="s">
        <v>40</v>
      </c>
      <c r="F20" s="23">
        <v>43039</v>
      </c>
      <c r="G20" s="23">
        <v>43033</v>
      </c>
      <c r="H20" s="22" t="s">
        <v>305</v>
      </c>
      <c r="I20" s="22">
        <v>-6</v>
      </c>
      <c r="J20" s="22">
        <v>125</v>
      </c>
      <c r="K20" s="22">
        <v>-750</v>
      </c>
      <c r="L20" s="1"/>
    </row>
    <row r="21" spans="1:12" ht="45" x14ac:dyDescent="0.25">
      <c r="A21" s="22">
        <v>81512304</v>
      </c>
      <c r="B21" s="22" t="s">
        <v>306</v>
      </c>
      <c r="C21" s="23">
        <v>42992</v>
      </c>
      <c r="D21" s="22" t="s">
        <v>58</v>
      </c>
      <c r="E21" s="22" t="s">
        <v>307</v>
      </c>
      <c r="F21" s="23">
        <v>43039</v>
      </c>
      <c r="G21" s="23">
        <v>43033</v>
      </c>
      <c r="H21" s="22" t="s">
        <v>308</v>
      </c>
      <c r="I21" s="22">
        <v>-6</v>
      </c>
      <c r="J21" s="22">
        <v>3968</v>
      </c>
      <c r="K21" s="22">
        <v>-23808</v>
      </c>
      <c r="L21" s="1"/>
    </row>
    <row r="22" spans="1:12" ht="45" x14ac:dyDescent="0.25">
      <c r="A22" s="22">
        <v>81512306</v>
      </c>
      <c r="B22" s="22" t="s">
        <v>309</v>
      </c>
      <c r="C22" s="23">
        <v>42992</v>
      </c>
      <c r="D22" s="22" t="s">
        <v>58</v>
      </c>
      <c r="E22" s="22" t="s">
        <v>310</v>
      </c>
      <c r="F22" s="23">
        <v>43039</v>
      </c>
      <c r="G22" s="23">
        <v>43033</v>
      </c>
      <c r="H22" s="22" t="s">
        <v>311</v>
      </c>
      <c r="I22" s="22">
        <v>-6</v>
      </c>
      <c r="J22" s="22">
        <v>4378</v>
      </c>
      <c r="K22" s="22">
        <v>-26268</v>
      </c>
      <c r="L22" s="1"/>
    </row>
    <row r="23" spans="1:12" ht="30" x14ac:dyDescent="0.25">
      <c r="A23" s="22">
        <v>82076060</v>
      </c>
      <c r="B23" s="22">
        <v>1010439162</v>
      </c>
      <c r="C23" s="23">
        <v>42998</v>
      </c>
      <c r="D23" s="22" t="s">
        <v>45</v>
      </c>
      <c r="E23" s="22" t="s">
        <v>46</v>
      </c>
      <c r="F23" s="23">
        <v>43039</v>
      </c>
      <c r="G23" s="23">
        <v>43068</v>
      </c>
      <c r="H23" s="22" t="s">
        <v>312</v>
      </c>
      <c r="I23" s="22">
        <v>29</v>
      </c>
      <c r="J23" s="22">
        <v>141.65</v>
      </c>
      <c r="K23" s="22">
        <v>4107.8500000000004</v>
      </c>
      <c r="L23" s="1"/>
    </row>
    <row r="24" spans="1:12" ht="45" x14ac:dyDescent="0.25">
      <c r="A24" s="22">
        <v>82154683</v>
      </c>
      <c r="B24" s="22" t="s">
        <v>313</v>
      </c>
      <c r="C24" s="23">
        <v>42999</v>
      </c>
      <c r="D24" s="22" t="s">
        <v>58</v>
      </c>
      <c r="E24" s="22" t="s">
        <v>59</v>
      </c>
      <c r="F24" s="23">
        <v>43039</v>
      </c>
      <c r="G24" s="23">
        <v>43033</v>
      </c>
      <c r="H24" s="22" t="s">
        <v>314</v>
      </c>
      <c r="I24" s="22">
        <v>-6</v>
      </c>
      <c r="J24" s="22">
        <v>149.4</v>
      </c>
      <c r="K24" s="22">
        <v>-896.4</v>
      </c>
      <c r="L24" s="1"/>
    </row>
    <row r="25" spans="1:12" x14ac:dyDescent="0.25">
      <c r="A25" s="22">
        <v>83338328</v>
      </c>
      <c r="B25" s="22">
        <v>8717293363</v>
      </c>
      <c r="C25" s="23">
        <v>43013</v>
      </c>
      <c r="D25" s="22" t="s">
        <v>74</v>
      </c>
      <c r="E25" s="22" t="s">
        <v>75</v>
      </c>
      <c r="F25" s="23">
        <v>43044</v>
      </c>
      <c r="G25" s="23">
        <v>43033</v>
      </c>
      <c r="H25" s="22" t="s">
        <v>315</v>
      </c>
      <c r="I25" s="22">
        <v>-11</v>
      </c>
      <c r="J25" s="22">
        <v>26.28</v>
      </c>
      <c r="K25" s="22">
        <v>-289.08</v>
      </c>
      <c r="L25" s="1"/>
    </row>
    <row r="26" spans="1:12" x14ac:dyDescent="0.25">
      <c r="A26" s="22">
        <v>83738244</v>
      </c>
      <c r="B26" s="22" t="s">
        <v>316</v>
      </c>
      <c r="C26" s="23">
        <v>43008</v>
      </c>
      <c r="D26" s="22" t="s">
        <v>317</v>
      </c>
      <c r="E26" s="22" t="s">
        <v>318</v>
      </c>
      <c r="F26" s="23">
        <v>43069</v>
      </c>
      <c r="G26" s="23">
        <v>43068</v>
      </c>
      <c r="H26" s="22" t="s">
        <v>319</v>
      </c>
      <c r="I26" s="22">
        <v>-1</v>
      </c>
      <c r="J26" s="22">
        <v>361.08</v>
      </c>
      <c r="K26" s="22">
        <v>-361.08</v>
      </c>
      <c r="L26" s="1"/>
    </row>
    <row r="27" spans="1:12" x14ac:dyDescent="0.25">
      <c r="A27" s="22">
        <v>83996305</v>
      </c>
      <c r="B27" s="22">
        <v>1968</v>
      </c>
      <c r="C27" s="23">
        <v>43005</v>
      </c>
      <c r="D27" s="22" t="s">
        <v>320</v>
      </c>
      <c r="E27" s="22" t="s">
        <v>321</v>
      </c>
      <c r="F27" s="23">
        <v>43066</v>
      </c>
      <c r="G27" s="23">
        <v>43068</v>
      </c>
      <c r="H27" s="22" t="s">
        <v>322</v>
      </c>
      <c r="I27" s="22">
        <v>2</v>
      </c>
      <c r="J27" s="22">
        <v>307</v>
      </c>
      <c r="K27" s="22">
        <v>614</v>
      </c>
      <c r="L27" s="1"/>
    </row>
    <row r="28" spans="1:12" x14ac:dyDescent="0.25">
      <c r="A28" s="22">
        <v>84149725</v>
      </c>
      <c r="B28" s="22" t="s">
        <v>323</v>
      </c>
      <c r="C28" s="23">
        <v>43024</v>
      </c>
      <c r="D28" s="22" t="s">
        <v>257</v>
      </c>
      <c r="E28" s="22" t="s">
        <v>324</v>
      </c>
      <c r="F28" s="23">
        <v>43100</v>
      </c>
      <c r="G28" s="23">
        <v>43068</v>
      </c>
      <c r="H28" s="22" t="s">
        <v>325</v>
      </c>
      <c r="I28" s="22">
        <v>-32</v>
      </c>
      <c r="J28" s="22">
        <v>38</v>
      </c>
      <c r="K28" s="22">
        <v>-1216</v>
      </c>
      <c r="L28" s="1"/>
    </row>
    <row r="29" spans="1:12" ht="30" x14ac:dyDescent="0.25">
      <c r="A29" s="22">
        <v>84149727</v>
      </c>
      <c r="B29" s="22" t="s">
        <v>326</v>
      </c>
      <c r="C29" s="23">
        <v>43024</v>
      </c>
      <c r="D29" s="22" t="s">
        <v>257</v>
      </c>
      <c r="E29" s="22" t="s">
        <v>324</v>
      </c>
      <c r="F29" s="23">
        <v>43100</v>
      </c>
      <c r="G29" s="23">
        <v>43083</v>
      </c>
      <c r="H29" s="22" t="s">
        <v>327</v>
      </c>
      <c r="I29" s="22">
        <v>-17</v>
      </c>
      <c r="J29" s="22">
        <v>1626.25</v>
      </c>
      <c r="K29" s="22">
        <v>-27646.25</v>
      </c>
      <c r="L29" s="1"/>
    </row>
    <row r="30" spans="1:12" x14ac:dyDescent="0.25">
      <c r="A30" s="22">
        <v>84158040</v>
      </c>
      <c r="B30" s="22" t="s">
        <v>328</v>
      </c>
      <c r="C30" s="23">
        <v>43007</v>
      </c>
      <c r="D30" s="22" t="s">
        <v>117</v>
      </c>
      <c r="E30" s="22" t="s">
        <v>329</v>
      </c>
      <c r="F30" s="23">
        <v>43069</v>
      </c>
      <c r="G30" s="23">
        <v>43068</v>
      </c>
      <c r="H30" s="22" t="s">
        <v>330</v>
      </c>
      <c r="I30" s="22">
        <v>-1</v>
      </c>
      <c r="J30" s="22">
        <v>1882.75</v>
      </c>
      <c r="K30" s="22">
        <v>-1882.75</v>
      </c>
      <c r="L30" s="1"/>
    </row>
    <row r="31" spans="1:12" x14ac:dyDescent="0.25">
      <c r="A31" s="22">
        <v>85077087</v>
      </c>
      <c r="B31" s="22">
        <v>6</v>
      </c>
      <c r="C31" s="23">
        <v>43034</v>
      </c>
      <c r="D31" s="22" t="s">
        <v>331</v>
      </c>
      <c r="E31" s="22" t="s">
        <v>332</v>
      </c>
      <c r="F31" s="23">
        <v>43064</v>
      </c>
      <c r="G31" s="23">
        <v>43068</v>
      </c>
      <c r="H31" s="22" t="s">
        <v>333</v>
      </c>
      <c r="I31" s="22">
        <v>4</v>
      </c>
      <c r="J31" s="22">
        <v>549.16999999999996</v>
      </c>
      <c r="K31" s="22">
        <v>2196.6799999999998</v>
      </c>
      <c r="L31" s="1"/>
    </row>
    <row r="32" spans="1:12" x14ac:dyDescent="0.25">
      <c r="A32" s="22">
        <v>85302208</v>
      </c>
      <c r="B32" s="22" t="s">
        <v>334</v>
      </c>
      <c r="C32" s="23">
        <v>43013</v>
      </c>
      <c r="D32" s="22" t="s">
        <v>335</v>
      </c>
      <c r="E32" s="22"/>
      <c r="F32" s="23">
        <v>43102</v>
      </c>
      <c r="G32" s="23">
        <v>43083</v>
      </c>
      <c r="H32" s="22" t="s">
        <v>336</v>
      </c>
      <c r="I32" s="22">
        <v>-19</v>
      </c>
      <c r="J32" s="22">
        <v>118.02</v>
      </c>
      <c r="K32" s="22">
        <v>-2242.38</v>
      </c>
      <c r="L32" s="1"/>
    </row>
    <row r="33" spans="1:12" x14ac:dyDescent="0.25">
      <c r="A33" s="22">
        <v>85302447</v>
      </c>
      <c r="B33" s="22" t="s">
        <v>337</v>
      </c>
      <c r="C33" s="23">
        <v>43013</v>
      </c>
      <c r="D33" s="22" t="s">
        <v>335</v>
      </c>
      <c r="E33" s="22"/>
      <c r="F33" s="23">
        <v>43102</v>
      </c>
      <c r="G33" s="23">
        <v>43083</v>
      </c>
      <c r="H33" s="22" t="s">
        <v>338</v>
      </c>
      <c r="I33" s="22">
        <v>-19</v>
      </c>
      <c r="J33" s="22">
        <v>109.62</v>
      </c>
      <c r="K33" s="22">
        <v>-2082.7800000000002</v>
      </c>
      <c r="L33" s="1"/>
    </row>
    <row r="34" spans="1:12" x14ac:dyDescent="0.25">
      <c r="A34" s="22">
        <v>85302526</v>
      </c>
      <c r="B34" s="22" t="s">
        <v>339</v>
      </c>
      <c r="C34" s="23">
        <v>43013</v>
      </c>
      <c r="D34" s="22" t="s">
        <v>335</v>
      </c>
      <c r="E34" s="22" t="s">
        <v>22</v>
      </c>
      <c r="F34" s="23">
        <v>43102</v>
      </c>
      <c r="G34" s="23">
        <v>43083</v>
      </c>
      <c r="H34" s="22" t="s">
        <v>340</v>
      </c>
      <c r="I34" s="22">
        <v>-19</v>
      </c>
      <c r="J34" s="22">
        <v>17.260000000000002</v>
      </c>
      <c r="K34" s="22">
        <v>-327.94</v>
      </c>
      <c r="L34" s="1"/>
    </row>
    <row r="35" spans="1:12" x14ac:dyDescent="0.25">
      <c r="A35" s="22">
        <v>85302805</v>
      </c>
      <c r="B35" s="22" t="s">
        <v>341</v>
      </c>
      <c r="C35" s="23">
        <v>43013</v>
      </c>
      <c r="D35" s="22" t="s">
        <v>335</v>
      </c>
      <c r="E35" s="22" t="s">
        <v>22</v>
      </c>
      <c r="F35" s="23">
        <v>43102</v>
      </c>
      <c r="G35" s="23">
        <v>43083</v>
      </c>
      <c r="H35" s="22" t="s">
        <v>342</v>
      </c>
      <c r="I35" s="22">
        <v>-19</v>
      </c>
      <c r="J35" s="22">
        <v>17.260000000000002</v>
      </c>
      <c r="K35" s="22">
        <v>-327.94</v>
      </c>
      <c r="L35" s="1"/>
    </row>
    <row r="36" spans="1:12" x14ac:dyDescent="0.25">
      <c r="A36" s="22">
        <v>85303166</v>
      </c>
      <c r="B36" s="22" t="s">
        <v>343</v>
      </c>
      <c r="C36" s="23">
        <v>43013</v>
      </c>
      <c r="D36" s="22" t="s">
        <v>335</v>
      </c>
      <c r="E36" s="22" t="s">
        <v>22</v>
      </c>
      <c r="F36" s="23">
        <v>43102</v>
      </c>
      <c r="G36" s="23">
        <v>43083</v>
      </c>
      <c r="H36" s="22" t="s">
        <v>344</v>
      </c>
      <c r="I36" s="22">
        <v>-19</v>
      </c>
      <c r="J36" s="22">
        <v>17.260000000000002</v>
      </c>
      <c r="K36" s="22">
        <v>-327.94</v>
      </c>
      <c r="L36" s="1"/>
    </row>
    <row r="37" spans="1:12" x14ac:dyDescent="0.25">
      <c r="A37" s="22">
        <v>85304922</v>
      </c>
      <c r="B37" s="22" t="s">
        <v>345</v>
      </c>
      <c r="C37" s="23">
        <v>43013</v>
      </c>
      <c r="D37" s="22" t="s">
        <v>335</v>
      </c>
      <c r="E37" s="22" t="s">
        <v>22</v>
      </c>
      <c r="F37" s="23">
        <v>43102</v>
      </c>
      <c r="G37" s="23">
        <v>43083</v>
      </c>
      <c r="H37" s="22" t="s">
        <v>346</v>
      </c>
      <c r="I37" s="22">
        <v>-19</v>
      </c>
      <c r="J37" s="22">
        <v>17.260000000000002</v>
      </c>
      <c r="K37" s="22">
        <v>-327.94</v>
      </c>
      <c r="L37" s="1"/>
    </row>
    <row r="38" spans="1:12" x14ac:dyDescent="0.25">
      <c r="A38" s="22">
        <v>85305238</v>
      </c>
      <c r="B38" s="22" t="s">
        <v>347</v>
      </c>
      <c r="C38" s="23">
        <v>43013</v>
      </c>
      <c r="D38" s="22" t="s">
        <v>335</v>
      </c>
      <c r="E38" s="22"/>
      <c r="F38" s="23">
        <v>43102</v>
      </c>
      <c r="G38" s="23">
        <v>43083</v>
      </c>
      <c r="H38" s="22" t="s">
        <v>348</v>
      </c>
      <c r="I38" s="22">
        <v>-19</v>
      </c>
      <c r="J38" s="22">
        <v>106.94</v>
      </c>
      <c r="K38" s="22">
        <v>-2031.86</v>
      </c>
      <c r="L38" s="1"/>
    </row>
    <row r="39" spans="1:12" x14ac:dyDescent="0.25">
      <c r="A39" s="22">
        <v>85306376</v>
      </c>
      <c r="B39" s="22" t="s">
        <v>349</v>
      </c>
      <c r="C39" s="23">
        <v>43013</v>
      </c>
      <c r="D39" s="22" t="s">
        <v>335</v>
      </c>
      <c r="E39" s="22"/>
      <c r="F39" s="23">
        <v>43102</v>
      </c>
      <c r="G39" s="23">
        <v>43083</v>
      </c>
      <c r="H39" s="22" t="s">
        <v>350</v>
      </c>
      <c r="I39" s="22">
        <v>-19</v>
      </c>
      <c r="J39" s="22">
        <v>159.78</v>
      </c>
      <c r="K39" s="22">
        <v>-3035.82</v>
      </c>
      <c r="L39" s="1"/>
    </row>
    <row r="40" spans="1:12" x14ac:dyDescent="0.25">
      <c r="A40" s="22">
        <v>85307047</v>
      </c>
      <c r="B40" s="22" t="s">
        <v>351</v>
      </c>
      <c r="C40" s="23">
        <v>43013</v>
      </c>
      <c r="D40" s="22" t="s">
        <v>335</v>
      </c>
      <c r="E40" s="22"/>
      <c r="F40" s="23">
        <v>43102</v>
      </c>
      <c r="G40" s="23">
        <v>43083</v>
      </c>
      <c r="H40" s="22" t="s">
        <v>352</v>
      </c>
      <c r="I40" s="22">
        <v>-19</v>
      </c>
      <c r="J40" s="22">
        <v>84.56</v>
      </c>
      <c r="K40" s="22">
        <v>-1606.64</v>
      </c>
      <c r="L40" s="1"/>
    </row>
    <row r="41" spans="1:12" ht="30" x14ac:dyDescent="0.25">
      <c r="A41" s="22">
        <v>85511535</v>
      </c>
      <c r="B41" s="22">
        <v>1010446961</v>
      </c>
      <c r="C41" s="23">
        <v>43038</v>
      </c>
      <c r="D41" s="22" t="s">
        <v>45</v>
      </c>
      <c r="E41" s="22" t="s">
        <v>105</v>
      </c>
      <c r="F41" s="23">
        <v>43069</v>
      </c>
      <c r="G41" s="23">
        <v>43068</v>
      </c>
      <c r="H41" s="22" t="s">
        <v>353</v>
      </c>
      <c r="I41" s="22">
        <v>-1</v>
      </c>
      <c r="J41" s="22">
        <v>146.15</v>
      </c>
      <c r="K41" s="22">
        <v>-146.15</v>
      </c>
      <c r="L41" s="1"/>
    </row>
    <row r="42" spans="1:12" x14ac:dyDescent="0.25">
      <c r="A42" s="22">
        <v>85669863</v>
      </c>
      <c r="B42" s="22">
        <v>8717330389</v>
      </c>
      <c r="C42" s="23">
        <v>43041</v>
      </c>
      <c r="D42" s="22" t="s">
        <v>74</v>
      </c>
      <c r="E42" s="22" t="s">
        <v>75</v>
      </c>
      <c r="F42" s="23">
        <v>43071</v>
      </c>
      <c r="G42" s="23">
        <v>43068</v>
      </c>
      <c r="H42" s="22" t="s">
        <v>354</v>
      </c>
      <c r="I42" s="22">
        <v>-3</v>
      </c>
      <c r="J42" s="22">
        <v>4.2</v>
      </c>
      <c r="K42" s="22">
        <v>-12.6</v>
      </c>
      <c r="L42" s="1"/>
    </row>
    <row r="43" spans="1:12" x14ac:dyDescent="0.25">
      <c r="A43" s="22">
        <v>86994352</v>
      </c>
      <c r="B43" s="22">
        <v>8717352196</v>
      </c>
      <c r="C43" s="23">
        <v>43055</v>
      </c>
      <c r="D43" s="22" t="s">
        <v>74</v>
      </c>
      <c r="E43" s="22" t="s">
        <v>75</v>
      </c>
      <c r="F43" s="23">
        <v>43085</v>
      </c>
      <c r="G43" s="23">
        <v>43068</v>
      </c>
      <c r="H43" s="22" t="s">
        <v>355</v>
      </c>
      <c r="I43" s="22">
        <v>-17</v>
      </c>
      <c r="J43" s="22">
        <v>5.58</v>
      </c>
      <c r="K43" s="22">
        <v>-94.86</v>
      </c>
      <c r="L43" s="1"/>
    </row>
    <row r="44" spans="1:12" ht="30" x14ac:dyDescent="0.25">
      <c r="A44" s="22">
        <v>87788365</v>
      </c>
      <c r="B44" s="22" t="s">
        <v>356</v>
      </c>
      <c r="C44" s="23">
        <v>43035</v>
      </c>
      <c r="D44" s="22" t="s">
        <v>68</v>
      </c>
      <c r="E44" s="22" t="s">
        <v>69</v>
      </c>
      <c r="F44" s="23">
        <v>43100</v>
      </c>
      <c r="G44" s="23">
        <v>43083</v>
      </c>
      <c r="H44" s="22" t="s">
        <v>357</v>
      </c>
      <c r="I44" s="22">
        <v>-17</v>
      </c>
      <c r="J44" s="22">
        <v>348</v>
      </c>
      <c r="K44" s="22">
        <v>-5916</v>
      </c>
      <c r="L44" s="1"/>
    </row>
    <row r="45" spans="1:12" x14ac:dyDescent="0.25">
      <c r="A45" s="22">
        <v>87792890</v>
      </c>
      <c r="B45" s="22" t="s">
        <v>358</v>
      </c>
      <c r="C45" s="23">
        <v>43061</v>
      </c>
      <c r="D45" s="22" t="s">
        <v>39</v>
      </c>
      <c r="E45" s="22" t="s">
        <v>40</v>
      </c>
      <c r="F45" s="23">
        <v>43131</v>
      </c>
      <c r="G45" s="23">
        <v>43083</v>
      </c>
      <c r="H45" s="22" t="s">
        <v>359</v>
      </c>
      <c r="I45" s="22">
        <v>-48</v>
      </c>
      <c r="J45" s="22">
        <v>32.4</v>
      </c>
      <c r="K45" s="22">
        <v>-1555.2</v>
      </c>
      <c r="L45" s="1"/>
    </row>
    <row r="46" spans="1:12" ht="30" x14ac:dyDescent="0.25">
      <c r="A46" s="22">
        <v>88302565</v>
      </c>
      <c r="B46" s="22" t="s">
        <v>360</v>
      </c>
      <c r="C46" s="23">
        <v>43063</v>
      </c>
      <c r="D46" s="22" t="s">
        <v>35</v>
      </c>
      <c r="E46" s="22" t="s">
        <v>361</v>
      </c>
      <c r="F46" s="23">
        <v>43123</v>
      </c>
      <c r="G46" s="23">
        <v>43083</v>
      </c>
      <c r="H46" s="22" t="s">
        <v>362</v>
      </c>
      <c r="I46" s="22">
        <v>-40</v>
      </c>
      <c r="J46" s="22">
        <v>121.5</v>
      </c>
      <c r="K46" s="22">
        <v>-4860</v>
      </c>
      <c r="L46" s="1"/>
    </row>
    <row r="47" spans="1:12" x14ac:dyDescent="0.25">
      <c r="A47" s="22">
        <v>88521581</v>
      </c>
      <c r="B47" s="22">
        <v>13</v>
      </c>
      <c r="C47" s="23">
        <v>43067</v>
      </c>
      <c r="D47" s="22" t="s">
        <v>363</v>
      </c>
      <c r="E47" s="22" t="s">
        <v>364</v>
      </c>
      <c r="F47" s="23">
        <v>43100</v>
      </c>
      <c r="G47" s="23">
        <v>43083</v>
      </c>
      <c r="H47" s="22" t="s">
        <v>365</v>
      </c>
      <c r="I47" s="22">
        <v>-17</v>
      </c>
      <c r="J47" s="22">
        <v>294</v>
      </c>
      <c r="K47" s="22">
        <v>-4998</v>
      </c>
      <c r="L47" s="1"/>
    </row>
    <row r="48" spans="1:12" x14ac:dyDescent="0.25">
      <c r="A48" s="22">
        <v>88838071</v>
      </c>
      <c r="B48" s="22" t="s">
        <v>366</v>
      </c>
      <c r="C48" s="23">
        <v>43069</v>
      </c>
      <c r="D48" s="22" t="s">
        <v>257</v>
      </c>
      <c r="E48" s="22" t="s">
        <v>367</v>
      </c>
      <c r="F48" s="23">
        <v>43131</v>
      </c>
      <c r="G48" s="23">
        <v>43083</v>
      </c>
      <c r="H48" s="22" t="s">
        <v>368</v>
      </c>
      <c r="I48" s="22">
        <v>-48</v>
      </c>
      <c r="J48" s="22">
        <v>1038.79</v>
      </c>
      <c r="K48" s="22">
        <v>-49861.919999999998</v>
      </c>
      <c r="L48" s="1"/>
    </row>
    <row r="49" spans="1:12" ht="30" x14ac:dyDescent="0.25">
      <c r="A49" s="22">
        <v>89096052</v>
      </c>
      <c r="B49" s="22" t="s">
        <v>369</v>
      </c>
      <c r="C49" s="23">
        <v>43076</v>
      </c>
      <c r="D49" s="22" t="s">
        <v>370</v>
      </c>
      <c r="E49" s="22" t="s">
        <v>371</v>
      </c>
      <c r="F49" s="23">
        <v>43110</v>
      </c>
      <c r="G49" s="23">
        <v>43089</v>
      </c>
      <c r="H49" s="22" t="s">
        <v>372</v>
      </c>
      <c r="I49" s="22">
        <v>-21</v>
      </c>
      <c r="J49" s="22">
        <v>140</v>
      </c>
      <c r="K49" s="22">
        <v>-2940</v>
      </c>
      <c r="L49" s="1"/>
    </row>
    <row r="50" spans="1:12" x14ac:dyDescent="0.25">
      <c r="A50" s="22">
        <v>89111877</v>
      </c>
      <c r="B50" s="22" t="s">
        <v>373</v>
      </c>
      <c r="C50" s="23">
        <v>43069</v>
      </c>
      <c r="D50" s="22" t="s">
        <v>374</v>
      </c>
      <c r="E50" s="22" t="s">
        <v>375</v>
      </c>
      <c r="F50" s="23">
        <v>43131</v>
      </c>
      <c r="G50" s="23">
        <v>43083</v>
      </c>
      <c r="H50" s="22" t="s">
        <v>376</v>
      </c>
      <c r="I50" s="22">
        <v>-48</v>
      </c>
      <c r="J50" s="22">
        <v>629.20000000000005</v>
      </c>
      <c r="K50" s="22">
        <v>-30201.599999999999</v>
      </c>
      <c r="L50" s="1"/>
    </row>
    <row r="51" spans="1:12" ht="30" x14ac:dyDescent="0.25">
      <c r="A51" s="22">
        <v>89347656</v>
      </c>
      <c r="B51" s="22" t="s">
        <v>377</v>
      </c>
      <c r="C51" s="23">
        <v>43069</v>
      </c>
      <c r="D51" s="22" t="s">
        <v>378</v>
      </c>
      <c r="E51" s="22" t="s">
        <v>379</v>
      </c>
      <c r="F51" s="23">
        <v>43110</v>
      </c>
      <c r="G51" s="23">
        <v>43088</v>
      </c>
      <c r="H51" s="22" t="s">
        <v>380</v>
      </c>
      <c r="I51" s="22">
        <v>-22</v>
      </c>
      <c r="J51" s="22">
        <v>60</v>
      </c>
      <c r="K51" s="22">
        <v>-1320</v>
      </c>
      <c r="L51" s="1"/>
    </row>
    <row r="52" spans="1:12" ht="45" x14ac:dyDescent="0.25">
      <c r="A52" s="22">
        <v>89355300</v>
      </c>
      <c r="B52" s="22" t="s">
        <v>381</v>
      </c>
      <c r="C52" s="23">
        <v>43080</v>
      </c>
      <c r="D52" s="22" t="s">
        <v>58</v>
      </c>
      <c r="E52" s="22" t="s">
        <v>59</v>
      </c>
      <c r="F52" s="23">
        <v>43131</v>
      </c>
      <c r="G52" s="23">
        <v>43089</v>
      </c>
      <c r="H52" s="22" t="s">
        <v>382</v>
      </c>
      <c r="I52" s="22">
        <v>-42</v>
      </c>
      <c r="J52" s="22">
        <v>149.4</v>
      </c>
      <c r="K52" s="22">
        <v>-6274.8</v>
      </c>
      <c r="L52" s="1"/>
    </row>
    <row r="53" spans="1:12" x14ac:dyDescent="0.25">
      <c r="A53" s="22">
        <v>89719398</v>
      </c>
      <c r="B53" s="22">
        <v>8717380849</v>
      </c>
      <c r="C53" s="23">
        <v>43082</v>
      </c>
      <c r="D53" s="22" t="s">
        <v>74</v>
      </c>
      <c r="E53" s="22" t="s">
        <v>75</v>
      </c>
      <c r="F53" s="23">
        <v>43112</v>
      </c>
      <c r="G53" s="23">
        <v>43089</v>
      </c>
      <c r="H53" s="22" t="s">
        <v>383</v>
      </c>
      <c r="I53" s="22">
        <v>-23</v>
      </c>
      <c r="J53" s="22">
        <v>21.34</v>
      </c>
      <c r="K53" s="22">
        <v>-490.82</v>
      </c>
      <c r="L53" s="1"/>
    </row>
    <row r="54" spans="1:12" ht="45" x14ac:dyDescent="0.25">
      <c r="A54" s="22">
        <v>89837096</v>
      </c>
      <c r="B54" s="22">
        <v>1790000062</v>
      </c>
      <c r="C54" s="23">
        <v>43083</v>
      </c>
      <c r="D54" s="22" t="s">
        <v>160</v>
      </c>
      <c r="E54" s="22"/>
      <c r="F54" s="23">
        <v>43113</v>
      </c>
      <c r="G54" s="23">
        <v>43089</v>
      </c>
      <c r="H54" s="22" t="s">
        <v>384</v>
      </c>
      <c r="I54" s="22">
        <v>-24</v>
      </c>
      <c r="J54" s="22">
        <v>436.36</v>
      </c>
      <c r="K54" s="22">
        <v>-10472.64</v>
      </c>
      <c r="L54" s="1"/>
    </row>
    <row r="55" spans="1:12" ht="30" x14ac:dyDescent="0.25">
      <c r="A55" s="22">
        <v>89888008</v>
      </c>
      <c r="B55" s="22" t="s">
        <v>385</v>
      </c>
      <c r="C55" s="23">
        <v>43069</v>
      </c>
      <c r="D55" s="22" t="s">
        <v>386</v>
      </c>
      <c r="E55" s="22" t="s">
        <v>387</v>
      </c>
      <c r="F55" s="23">
        <v>43114</v>
      </c>
      <c r="G55" s="23">
        <v>43089</v>
      </c>
      <c r="H55" s="22" t="s">
        <v>388</v>
      </c>
      <c r="I55" s="22">
        <v>-25</v>
      </c>
      <c r="J55" s="22">
        <v>363.64</v>
      </c>
      <c r="K55" s="22">
        <v>-9091</v>
      </c>
      <c r="L55" s="1"/>
    </row>
    <row r="56" spans="1:12" ht="30" x14ac:dyDescent="0.25">
      <c r="A56" s="22">
        <v>89925968</v>
      </c>
      <c r="B56" s="22">
        <v>1010455101</v>
      </c>
      <c r="C56" s="23">
        <v>43083</v>
      </c>
      <c r="D56" s="22" t="s">
        <v>45</v>
      </c>
      <c r="E56" s="22" t="s">
        <v>46</v>
      </c>
      <c r="F56" s="23">
        <v>43159</v>
      </c>
      <c r="G56" s="23">
        <v>43089</v>
      </c>
      <c r="H56" s="22" t="s">
        <v>389</v>
      </c>
      <c r="I56" s="22">
        <v>-70</v>
      </c>
      <c r="J56" s="22">
        <v>141.65</v>
      </c>
      <c r="K56" s="22">
        <v>-9915.5</v>
      </c>
      <c r="L56" s="1"/>
    </row>
    <row r="57" spans="1:12" x14ac:dyDescent="0.25">
      <c r="J57">
        <f>SUM(J10:J56)</f>
        <v>19015.870000000006</v>
      </c>
      <c r="K57">
        <f>SUM(K10:K56)</f>
        <v>-223292.58000000002</v>
      </c>
    </row>
    <row r="58" spans="1:12" x14ac:dyDescent="0.25">
      <c r="B58" s="30"/>
    </row>
    <row r="59" spans="1:12" x14ac:dyDescent="0.25">
      <c r="B59" s="30"/>
    </row>
    <row r="60" spans="1:12" x14ac:dyDescent="0.25">
      <c r="B60" s="30"/>
      <c r="I60" t="s">
        <v>391</v>
      </c>
    </row>
    <row r="61" spans="1:12" x14ac:dyDescent="0.25">
      <c r="B61" s="30"/>
      <c r="I61" t="s">
        <v>392</v>
      </c>
    </row>
  </sheetData>
  <mergeCells count="14">
    <mergeCell ref="G8:G9"/>
    <mergeCell ref="H8:H9"/>
    <mergeCell ref="J8:J9"/>
    <mergeCell ref="L8:L9"/>
    <mergeCell ref="A1:L1"/>
    <mergeCell ref="A2:B2"/>
    <mergeCell ref="A3:B3"/>
    <mergeCell ref="A4:B4"/>
    <mergeCell ref="A8:A9"/>
    <mergeCell ref="B8:B9"/>
    <mergeCell ref="C8:C9"/>
    <mergeCell ref="D8:D9"/>
    <mergeCell ref="E8:E9"/>
    <mergeCell ref="F8:F9"/>
  </mergeCells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Foglio5</vt:lpstr>
      <vt:lpstr>4^ TRIM</vt:lpstr>
      <vt:lpstr>'4^ TRIM'!Titoli_stampa</vt:lpstr>
      <vt:lpstr>Foglio5!Titoli_stampa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rosaria</dc:creator>
  <cp:lastModifiedBy>YASHI 2</cp:lastModifiedBy>
  <cp:lastPrinted>2018-01-19T13:06:46Z</cp:lastPrinted>
  <dcterms:created xsi:type="dcterms:W3CDTF">2017-07-09T10:31:28Z</dcterms:created>
  <dcterms:modified xsi:type="dcterms:W3CDTF">2018-01-20T09:16:06Z</dcterms:modified>
</cp:coreProperties>
</file>