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ASHI 2\Desktop\"/>
    </mc:Choice>
  </mc:AlternateContent>
  <bookViews>
    <workbookView xWindow="0" yWindow="0" windowWidth="25200" windowHeight="10680"/>
  </bookViews>
  <sheets>
    <sheet name="Foglio1" sheetId="1" r:id="rId1"/>
  </sheets>
  <definedNames>
    <definedName name="_xlnm.Print_Titles" localSheetId="0">Foglio1!$8:$9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7" i="1" l="1"/>
  <c r="C2" i="1" s="1"/>
  <c r="J57" i="1"/>
  <c r="C3" i="1" s="1"/>
  <c r="C4" i="1" l="1"/>
</calcChain>
</file>

<file path=xl/sharedStrings.xml><?xml version="1.0" encoding="utf-8"?>
<sst xmlns="http://schemas.openxmlformats.org/spreadsheetml/2006/main" count="195" uniqueCount="148">
  <si>
    <t>ISTITUTO COMPRENSIVO DI SANT'ILARIO D'ENZA</t>
  </si>
  <si>
    <t>Somma degli importi dovuti moltiplicati per i giorni di ritardo del pagamento</t>
  </si>
  <si>
    <t>Somma degli importi dovuti</t>
  </si>
  <si>
    <t>Indice di Tempestività</t>
  </si>
  <si>
    <t>Inizio periodo</t>
  </si>
  <si>
    <t>01/10/2017</t>
  </si>
  <si>
    <t>Fine Periodo</t>
  </si>
  <si>
    <t>31/12/2017</t>
  </si>
  <si>
    <t>Id lotto</t>
  </si>
  <si>
    <t>Numero fattura</t>
  </si>
  <si>
    <t>Data fattura</t>
  </si>
  <si>
    <t>Denominazione fornitore</t>
  </si>
  <si>
    <t>CIG</t>
  </si>
  <si>
    <t>Data scadenza(*)</t>
  </si>
  <si>
    <t>Data pagamento</t>
  </si>
  <si>
    <t>Numero/Anno mandato</t>
  </si>
  <si>
    <t>Pagamento</t>
  </si>
  <si>
    <t>Importo fattura</t>
  </si>
  <si>
    <t>Importo</t>
  </si>
  <si>
    <t>Esclusa dal calcolo</t>
  </si>
  <si>
    <t>(giorni dopo la scadenza)</t>
  </si>
  <si>
    <t>per giorni pagamento</t>
  </si>
  <si>
    <t>8H00709152</t>
  </si>
  <si>
    <t>TIM S.P.A. DIREZIONE E COORDINAMENTO VIVENDI SA</t>
  </si>
  <si>
    <t>Z1A18C7463</t>
  </si>
  <si>
    <t>321/2017</t>
  </si>
  <si>
    <t>8H00713596</t>
  </si>
  <si>
    <t>322/2017</t>
  </si>
  <si>
    <t>8H00709472</t>
  </si>
  <si>
    <t>320/2017</t>
  </si>
  <si>
    <t>8H00710488</t>
  </si>
  <si>
    <t>327/2017</t>
  </si>
  <si>
    <t>8H00715609</t>
  </si>
  <si>
    <t>328/2017</t>
  </si>
  <si>
    <t>8H00716047</t>
  </si>
  <si>
    <t>323/2017</t>
  </si>
  <si>
    <t>8H00711900</t>
  </si>
  <si>
    <t>326/2017</t>
  </si>
  <si>
    <t>8H00712901</t>
  </si>
  <si>
    <t>325/2017</t>
  </si>
  <si>
    <t>8H00714556</t>
  </si>
  <si>
    <t>324/2017</t>
  </si>
  <si>
    <t>000376-0C1 PA</t>
  </si>
  <si>
    <t>COMPUTERS SERVICE SNC DI ZANICHELLI CARLO &amp; C.</t>
  </si>
  <si>
    <t>ZB51FB47D4</t>
  </si>
  <si>
    <t>317/2017</t>
  </si>
  <si>
    <t>346/PA</t>
  </si>
  <si>
    <t>LA TECNOCOPIE SRL</t>
  </si>
  <si>
    <t>Z490C47F04</t>
  </si>
  <si>
    <t>318/2017</t>
  </si>
  <si>
    <t>000414-0C1 PA</t>
  </si>
  <si>
    <t>ZC91F7B0A3</t>
  </si>
  <si>
    <t>329/2017</t>
  </si>
  <si>
    <t>000415-0C1 PA</t>
  </si>
  <si>
    <t>Z6D1F7B155</t>
  </si>
  <si>
    <t>330/2017</t>
  </si>
  <si>
    <t>KYOCERA DOCUMENT SOLUTIONS ITALIA S.P.A.</t>
  </si>
  <si>
    <t>ZD30C12BE8</t>
  </si>
  <si>
    <t>352/2017</t>
  </si>
  <si>
    <t>000421-0C1 PA</t>
  </si>
  <si>
    <t>ZDF13E4736</t>
  </si>
  <si>
    <t>319/2017</t>
  </si>
  <si>
    <t>POSTE ITALIANE S.P.A.</t>
  </si>
  <si>
    <t>ZEB1D470BE</t>
  </si>
  <si>
    <t>316/2017</t>
  </si>
  <si>
    <t>0395/EL</t>
  </si>
  <si>
    <t>MEDICAL PARMA SRL</t>
  </si>
  <si>
    <t>ZD120120B5</t>
  </si>
  <si>
    <t>349/2017</t>
  </si>
  <si>
    <t>MEDLAVITALIA SRL</t>
  </si>
  <si>
    <t>Z631B5DB52</t>
  </si>
  <si>
    <t>350/2017</t>
  </si>
  <si>
    <t>624/08/2017</t>
  </si>
  <si>
    <t>LA CONTABILE SPA</t>
  </si>
  <si>
    <t>Z771FF8334</t>
  </si>
  <si>
    <t>356/2017</t>
  </si>
  <si>
    <t>625/08/2017</t>
  </si>
  <si>
    <t>367/2017 366/2017</t>
  </si>
  <si>
    <t>2267/PA</t>
  </si>
  <si>
    <t>MAGRIS S.P.A.</t>
  </si>
  <si>
    <t>ZEE1FCDD6B</t>
  </si>
  <si>
    <t>354/2017</t>
  </si>
  <si>
    <t>LORENZANI ENRICA</t>
  </si>
  <si>
    <t>Z712069097</t>
  </si>
  <si>
    <t>353/2017</t>
  </si>
  <si>
    <t>8H00907656</t>
  </si>
  <si>
    <t>TIM S.P.A.</t>
  </si>
  <si>
    <t>376/2017</t>
  </si>
  <si>
    <t>8H00906247</t>
  </si>
  <si>
    <t>378/2017</t>
  </si>
  <si>
    <t>8H00910773</t>
  </si>
  <si>
    <t>377/2017</t>
  </si>
  <si>
    <t>8H00911442</t>
  </si>
  <si>
    <t>372/2017</t>
  </si>
  <si>
    <t>8H00907474</t>
  </si>
  <si>
    <t>374/2017</t>
  </si>
  <si>
    <t>8H00905175</t>
  </si>
  <si>
    <t>379/2017</t>
  </si>
  <si>
    <t>8H00906865</t>
  </si>
  <si>
    <t>375/2017</t>
  </si>
  <si>
    <t>8H00907583</t>
  </si>
  <si>
    <t>373/2017</t>
  </si>
  <si>
    <t>8H00905994</t>
  </si>
  <si>
    <t>371/2017</t>
  </si>
  <si>
    <t>ZF7180DF35</t>
  </si>
  <si>
    <t>351/2017</t>
  </si>
  <si>
    <t>348/2017</t>
  </si>
  <si>
    <t>357/2017</t>
  </si>
  <si>
    <t>A20020171000007118</t>
  </si>
  <si>
    <t>OLIVETTI S.P.A.</t>
  </si>
  <si>
    <t>Z7C131EA0C</t>
  </si>
  <si>
    <t>368/2017</t>
  </si>
  <si>
    <t>481/PA</t>
  </si>
  <si>
    <t>370/2017</t>
  </si>
  <si>
    <t>20174G03955</t>
  </si>
  <si>
    <t>GRUPPO SPAGGIARI PARMA S.P.A.</t>
  </si>
  <si>
    <t>ZE220A9625</t>
  </si>
  <si>
    <t>369/2017</t>
  </si>
  <si>
    <t>ELEBA SRL</t>
  </si>
  <si>
    <t>Z7A1F265E8</t>
  </si>
  <si>
    <t>365/2017</t>
  </si>
  <si>
    <t>750/08/2017</t>
  </si>
  <si>
    <t>ZA3206EE77</t>
  </si>
  <si>
    <t>381/2017</t>
  </si>
  <si>
    <t>02816/17</t>
  </si>
  <si>
    <t>EUROEDIZIONI TORINO S.R.L.</t>
  </si>
  <si>
    <t>ZC92130157</t>
  </si>
  <si>
    <t>385/2017</t>
  </si>
  <si>
    <t>07402/V1</t>
  </si>
  <si>
    <t>LONGWAVE SRL</t>
  </si>
  <si>
    <t>Z9020F8861</t>
  </si>
  <si>
    <t>380/2017</t>
  </si>
  <si>
    <t>000104/8</t>
  </si>
  <si>
    <t>BETTATI ANTINCENDIO SRL</t>
  </si>
  <si>
    <t>ZF8209A404</t>
  </si>
  <si>
    <t>390/2017</t>
  </si>
  <si>
    <t>000571-0C1 PA</t>
  </si>
  <si>
    <t>386/2017</t>
  </si>
  <si>
    <t>384/2017</t>
  </si>
  <si>
    <t>AZZIMONDI BUS S.A.S. DI AZZIMONDI LORENZO &amp; C.</t>
  </si>
  <si>
    <t>388/2017</t>
  </si>
  <si>
    <t>17VFPA-1156</t>
  </si>
  <si>
    <t>TRASPORTI INTEGRATI E LOGISTICA SRL</t>
  </si>
  <si>
    <t>Z82207799F</t>
  </si>
  <si>
    <t>389/2017</t>
  </si>
  <si>
    <t>387/2017</t>
  </si>
  <si>
    <t xml:space="preserve">La Dirigente </t>
  </si>
  <si>
    <t>Dott.ssa Mariagrazia Braglia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</si>
</sst>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€_-;\-* #,##0.00\ _€_-;_-* &quot;-&quot;??\ _€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Verdana"/>
      <family val="2"/>
    </font>
    <font>
      <sz val="10"/>
      <name val="Verdana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6F5F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Border="1" applyAlignment="1">
      <alignment horizontal="center"/>
    </xf>
    <xf numFmtId="4" fontId="3" fillId="0" borderId="1" xfId="0" applyNumberFormat="1" applyFont="1" applyBorder="1" applyAlignment="1">
      <alignment horizontal="left" wrapText="1"/>
    </xf>
    <xf numFmtId="43" fontId="3" fillId="0" borderId="1" xfId="1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4" fontId="3" fillId="0" borderId="0" xfId="0" applyNumberFormat="1" applyFont="1" applyBorder="1" applyAlignment="1">
      <alignment horizontal="left" vertical="center"/>
    </xf>
    <xf numFmtId="4" fontId="4" fillId="0" borderId="0" xfId="0" applyNumberFormat="1" applyFont="1" applyBorder="1" applyAlignment="1">
      <alignment horizontal="left"/>
    </xf>
    <xf numFmtId="4" fontId="3" fillId="0" borderId="1" xfId="0" applyNumberFormat="1" applyFont="1" applyBorder="1" applyAlignment="1">
      <alignment horizontal="left"/>
    </xf>
    <xf numFmtId="4" fontId="3" fillId="2" borderId="1" xfId="0" applyNumberFormat="1" applyFont="1" applyFill="1" applyBorder="1" applyAlignment="1">
      <alignment horizontal="left"/>
    </xf>
    <xf numFmtId="2" fontId="3" fillId="2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abSelected="1" topLeftCell="A49" workbookViewId="0">
      <selection activeCell="I4" sqref="I4"/>
    </sheetView>
  </sheetViews>
  <sheetFormatPr defaultRowHeight="15" x14ac:dyDescent="0.25"/>
  <cols>
    <col min="1" max="1" width="13.42578125" bestFit="1" customWidth="1"/>
    <col min="2" max="2" width="14" customWidth="1"/>
    <col min="3" max="3" width="14.5703125" bestFit="1" customWidth="1"/>
    <col min="4" max="4" width="23.85546875" bestFit="1" customWidth="1"/>
    <col min="5" max="5" width="11.85546875" bestFit="1" customWidth="1"/>
    <col min="6" max="6" width="16" style="17" bestFit="1" customWidth="1"/>
    <col min="7" max="7" width="13.140625" customWidth="1"/>
    <col min="8" max="8" width="15.140625" customWidth="1"/>
    <col min="9" max="9" width="13.7109375" customWidth="1"/>
    <col min="10" max="10" width="9.28515625" customWidth="1"/>
    <col min="11" max="11" width="10.7109375" bestFit="1" customWidth="1"/>
    <col min="12" max="12" width="11.140625" customWidth="1"/>
  </cols>
  <sheetData>
    <row r="1" spans="1:12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6" customFormat="1" ht="39" customHeight="1" x14ac:dyDescent="0.2">
      <c r="A2" s="2" t="s">
        <v>1</v>
      </c>
      <c r="B2" s="2"/>
      <c r="C2" s="3">
        <f>K57</f>
        <v>-223292.58000000002</v>
      </c>
      <c r="D2" s="4"/>
      <c r="E2" s="4"/>
      <c r="F2" s="5"/>
      <c r="G2" s="4"/>
      <c r="H2" s="4"/>
      <c r="I2" s="4"/>
      <c r="J2" s="4"/>
      <c r="K2" s="4"/>
    </row>
    <row r="3" spans="1:12" s="6" customFormat="1" ht="12.75" x14ac:dyDescent="0.2">
      <c r="A3" s="7" t="s">
        <v>2</v>
      </c>
      <c r="B3" s="7"/>
      <c r="C3" s="3">
        <f>J57</f>
        <v>19015.870000000006</v>
      </c>
      <c r="D3" s="4"/>
      <c r="E3" s="4"/>
      <c r="F3" s="5"/>
      <c r="G3" s="4"/>
      <c r="H3" s="4"/>
      <c r="I3" s="4"/>
      <c r="J3" s="4"/>
      <c r="K3" s="4"/>
    </row>
    <row r="4" spans="1:12" s="6" customFormat="1" ht="12.75" x14ac:dyDescent="0.2">
      <c r="A4" s="8" t="s">
        <v>3</v>
      </c>
      <c r="B4" s="8"/>
      <c r="C4" s="9">
        <f>C2/C3</f>
        <v>-11.742433030936787</v>
      </c>
      <c r="D4" s="4"/>
      <c r="E4" s="4"/>
      <c r="F4" s="5"/>
      <c r="G4" s="4"/>
      <c r="H4" s="4"/>
      <c r="I4" s="4"/>
      <c r="J4" s="4"/>
      <c r="K4" s="4"/>
    </row>
    <row r="5" spans="1:12" s="6" customFormat="1" ht="12.75" x14ac:dyDescent="0.2">
      <c r="A5" s="10" t="s">
        <v>4</v>
      </c>
      <c r="B5" s="11" t="s">
        <v>5</v>
      </c>
      <c r="C5" s="10" t="s">
        <v>6</v>
      </c>
      <c r="D5" s="11" t="s">
        <v>7</v>
      </c>
      <c r="E5" s="4"/>
      <c r="F5" s="5"/>
      <c r="G5" s="4"/>
      <c r="H5" s="4"/>
      <c r="I5" s="4"/>
      <c r="J5" s="4"/>
      <c r="K5" s="4"/>
    </row>
    <row r="8" spans="1:12" x14ac:dyDescent="0.25">
      <c r="A8" s="12" t="s">
        <v>8</v>
      </c>
      <c r="B8" s="12" t="s">
        <v>9</v>
      </c>
      <c r="C8" s="12" t="s">
        <v>10</v>
      </c>
      <c r="D8" s="12" t="s">
        <v>11</v>
      </c>
      <c r="E8" s="12" t="s">
        <v>12</v>
      </c>
      <c r="F8" s="12" t="s">
        <v>13</v>
      </c>
      <c r="G8" s="12" t="s">
        <v>14</v>
      </c>
      <c r="H8" s="12" t="s">
        <v>15</v>
      </c>
      <c r="I8" s="13" t="s">
        <v>16</v>
      </c>
      <c r="J8" s="12" t="s">
        <v>17</v>
      </c>
      <c r="K8" s="13" t="s">
        <v>18</v>
      </c>
      <c r="L8" s="12" t="s">
        <v>19</v>
      </c>
    </row>
    <row r="9" spans="1:12" ht="45" x14ac:dyDescent="0.25">
      <c r="A9" s="12"/>
      <c r="B9" s="12"/>
      <c r="C9" s="12"/>
      <c r="D9" s="12"/>
      <c r="E9" s="12"/>
      <c r="F9" s="12"/>
      <c r="G9" s="12"/>
      <c r="H9" s="12"/>
      <c r="I9" s="13" t="s">
        <v>20</v>
      </c>
      <c r="J9" s="12"/>
      <c r="K9" s="13" t="s">
        <v>21</v>
      </c>
      <c r="L9" s="12"/>
    </row>
    <row r="10" spans="1:12" ht="45" x14ac:dyDescent="0.25">
      <c r="A10" s="14">
        <v>79649524</v>
      </c>
      <c r="B10" s="14" t="s">
        <v>22</v>
      </c>
      <c r="C10" s="15">
        <v>42954</v>
      </c>
      <c r="D10" s="14" t="s">
        <v>23</v>
      </c>
      <c r="E10" s="14" t="s">
        <v>24</v>
      </c>
      <c r="F10" s="15">
        <v>43039</v>
      </c>
      <c r="G10" s="15">
        <v>43033</v>
      </c>
      <c r="H10" s="14" t="s">
        <v>25</v>
      </c>
      <c r="I10" s="14">
        <v>-6</v>
      </c>
      <c r="J10" s="14">
        <v>144.38</v>
      </c>
      <c r="K10" s="14">
        <v>-866.28</v>
      </c>
      <c r="L10" s="16"/>
    </row>
    <row r="11" spans="1:12" ht="45" x14ac:dyDescent="0.25">
      <c r="A11" s="14">
        <v>79649557</v>
      </c>
      <c r="B11" s="14" t="s">
        <v>26</v>
      </c>
      <c r="C11" s="15">
        <v>42954</v>
      </c>
      <c r="D11" s="14" t="s">
        <v>23</v>
      </c>
      <c r="E11" s="14" t="s">
        <v>24</v>
      </c>
      <c r="F11" s="15">
        <v>43039</v>
      </c>
      <c r="G11" s="15">
        <v>43033</v>
      </c>
      <c r="H11" s="14" t="s">
        <v>27</v>
      </c>
      <c r="I11" s="14">
        <v>-6</v>
      </c>
      <c r="J11" s="14">
        <v>17.25</v>
      </c>
      <c r="K11" s="14">
        <v>-103.5</v>
      </c>
      <c r="L11" s="16"/>
    </row>
    <row r="12" spans="1:12" ht="45" x14ac:dyDescent="0.25">
      <c r="A12" s="14">
        <v>79649558</v>
      </c>
      <c r="B12" s="14" t="s">
        <v>28</v>
      </c>
      <c r="C12" s="15">
        <v>42954</v>
      </c>
      <c r="D12" s="14" t="s">
        <v>23</v>
      </c>
      <c r="E12" s="14" t="s">
        <v>24</v>
      </c>
      <c r="F12" s="15">
        <v>43039</v>
      </c>
      <c r="G12" s="15">
        <v>43033</v>
      </c>
      <c r="H12" s="14" t="s">
        <v>29</v>
      </c>
      <c r="I12" s="14">
        <v>-6</v>
      </c>
      <c r="J12" s="14">
        <v>84.87</v>
      </c>
      <c r="K12" s="14">
        <v>-509.22</v>
      </c>
      <c r="L12" s="16"/>
    </row>
    <row r="13" spans="1:12" ht="45" x14ac:dyDescent="0.25">
      <c r="A13" s="14">
        <v>79649566</v>
      </c>
      <c r="B13" s="14" t="s">
        <v>30</v>
      </c>
      <c r="C13" s="15">
        <v>42954</v>
      </c>
      <c r="D13" s="14" t="s">
        <v>23</v>
      </c>
      <c r="E13" s="14" t="s">
        <v>24</v>
      </c>
      <c r="F13" s="15">
        <v>43039</v>
      </c>
      <c r="G13" s="15">
        <v>43033</v>
      </c>
      <c r="H13" s="14" t="s">
        <v>31</v>
      </c>
      <c r="I13" s="14">
        <v>-6</v>
      </c>
      <c r="J13" s="14">
        <v>108.52</v>
      </c>
      <c r="K13" s="14">
        <v>-651.12</v>
      </c>
      <c r="L13" s="16"/>
    </row>
    <row r="14" spans="1:12" ht="45" x14ac:dyDescent="0.25">
      <c r="A14" s="14">
        <v>79649570</v>
      </c>
      <c r="B14" s="14" t="s">
        <v>32</v>
      </c>
      <c r="C14" s="15">
        <v>42954</v>
      </c>
      <c r="D14" s="14" t="s">
        <v>23</v>
      </c>
      <c r="E14" s="14" t="s">
        <v>24</v>
      </c>
      <c r="F14" s="15">
        <v>43039</v>
      </c>
      <c r="G14" s="15">
        <v>43033</v>
      </c>
      <c r="H14" s="14" t="s">
        <v>33</v>
      </c>
      <c r="I14" s="14">
        <v>-6</v>
      </c>
      <c r="J14" s="14">
        <v>17.25</v>
      </c>
      <c r="K14" s="14">
        <v>-103.5</v>
      </c>
      <c r="L14" s="16"/>
    </row>
    <row r="15" spans="1:12" ht="45" x14ac:dyDescent="0.25">
      <c r="A15" s="14">
        <v>79649580</v>
      </c>
      <c r="B15" s="14" t="s">
        <v>34</v>
      </c>
      <c r="C15" s="15">
        <v>42954</v>
      </c>
      <c r="D15" s="14" t="s">
        <v>23</v>
      </c>
      <c r="E15" s="14" t="s">
        <v>24</v>
      </c>
      <c r="F15" s="15">
        <v>43039</v>
      </c>
      <c r="G15" s="15">
        <v>43033</v>
      </c>
      <c r="H15" s="14" t="s">
        <v>35</v>
      </c>
      <c r="I15" s="14">
        <v>-6</v>
      </c>
      <c r="J15" s="14">
        <v>116.09</v>
      </c>
      <c r="K15" s="14">
        <v>-696.54</v>
      </c>
      <c r="L15" s="16"/>
    </row>
    <row r="16" spans="1:12" ht="45" x14ac:dyDescent="0.25">
      <c r="A16" s="14">
        <v>79649586</v>
      </c>
      <c r="B16" s="14" t="s">
        <v>36</v>
      </c>
      <c r="C16" s="15">
        <v>42954</v>
      </c>
      <c r="D16" s="14" t="s">
        <v>23</v>
      </c>
      <c r="E16" s="14" t="s">
        <v>24</v>
      </c>
      <c r="F16" s="15">
        <v>43039</v>
      </c>
      <c r="G16" s="15">
        <v>43033</v>
      </c>
      <c r="H16" s="14" t="s">
        <v>37</v>
      </c>
      <c r="I16" s="14">
        <v>-6</v>
      </c>
      <c r="J16" s="14">
        <v>17.25</v>
      </c>
      <c r="K16" s="14">
        <v>-103.5</v>
      </c>
      <c r="L16" s="16"/>
    </row>
    <row r="17" spans="1:12" ht="45" x14ac:dyDescent="0.25">
      <c r="A17" s="14">
        <v>79649732</v>
      </c>
      <c r="B17" s="14" t="s">
        <v>38</v>
      </c>
      <c r="C17" s="15">
        <v>42954</v>
      </c>
      <c r="D17" s="14" t="s">
        <v>23</v>
      </c>
      <c r="E17" s="14" t="s">
        <v>24</v>
      </c>
      <c r="F17" s="15">
        <v>43039</v>
      </c>
      <c r="G17" s="15">
        <v>43033</v>
      </c>
      <c r="H17" s="14" t="s">
        <v>39</v>
      </c>
      <c r="I17" s="14">
        <v>-6</v>
      </c>
      <c r="J17" s="14">
        <v>106.26</v>
      </c>
      <c r="K17" s="14">
        <v>-637.55999999999995</v>
      </c>
      <c r="L17" s="16"/>
    </row>
    <row r="18" spans="1:12" ht="45" x14ac:dyDescent="0.25">
      <c r="A18" s="14">
        <v>79649772</v>
      </c>
      <c r="B18" s="14" t="s">
        <v>40</v>
      </c>
      <c r="C18" s="15">
        <v>42954</v>
      </c>
      <c r="D18" s="14" t="s">
        <v>23</v>
      </c>
      <c r="E18" s="14" t="s">
        <v>24</v>
      </c>
      <c r="F18" s="15">
        <v>42993</v>
      </c>
      <c r="G18" s="15">
        <v>43033</v>
      </c>
      <c r="H18" s="14" t="s">
        <v>41</v>
      </c>
      <c r="I18" s="14">
        <v>40</v>
      </c>
      <c r="J18" s="14">
        <v>17.25</v>
      </c>
      <c r="K18" s="14">
        <v>690</v>
      </c>
      <c r="L18" s="16"/>
    </row>
    <row r="19" spans="1:12" ht="45" x14ac:dyDescent="0.25">
      <c r="A19" s="14">
        <v>80146659</v>
      </c>
      <c r="B19" s="14" t="s">
        <v>42</v>
      </c>
      <c r="C19" s="15">
        <v>42975</v>
      </c>
      <c r="D19" s="14" t="s">
        <v>43</v>
      </c>
      <c r="E19" s="14" t="s">
        <v>44</v>
      </c>
      <c r="F19" s="15">
        <v>43008</v>
      </c>
      <c r="G19" s="15">
        <v>43033</v>
      </c>
      <c r="H19" s="14" t="s">
        <v>45</v>
      </c>
      <c r="I19" s="14">
        <v>25</v>
      </c>
      <c r="J19" s="14">
        <v>254</v>
      </c>
      <c r="K19" s="14">
        <v>6350</v>
      </c>
      <c r="L19" s="16"/>
    </row>
    <row r="20" spans="1:12" x14ac:dyDescent="0.25">
      <c r="A20" s="14">
        <v>80696830</v>
      </c>
      <c r="B20" s="14" t="s">
        <v>46</v>
      </c>
      <c r="C20" s="15">
        <v>42976</v>
      </c>
      <c r="D20" s="14" t="s">
        <v>47</v>
      </c>
      <c r="E20" s="14" t="s">
        <v>48</v>
      </c>
      <c r="F20" s="15">
        <v>43039</v>
      </c>
      <c r="G20" s="15">
        <v>43033</v>
      </c>
      <c r="H20" s="14" t="s">
        <v>49</v>
      </c>
      <c r="I20" s="14">
        <v>-6</v>
      </c>
      <c r="J20" s="14">
        <v>125</v>
      </c>
      <c r="K20" s="14">
        <v>-750</v>
      </c>
      <c r="L20" s="16"/>
    </row>
    <row r="21" spans="1:12" ht="45" x14ac:dyDescent="0.25">
      <c r="A21" s="14">
        <v>81512304</v>
      </c>
      <c r="B21" s="14" t="s">
        <v>50</v>
      </c>
      <c r="C21" s="15">
        <v>42992</v>
      </c>
      <c r="D21" s="14" t="s">
        <v>43</v>
      </c>
      <c r="E21" s="14" t="s">
        <v>51</v>
      </c>
      <c r="F21" s="15">
        <v>43039</v>
      </c>
      <c r="G21" s="15">
        <v>43033</v>
      </c>
      <c r="H21" s="14" t="s">
        <v>52</v>
      </c>
      <c r="I21" s="14">
        <v>-6</v>
      </c>
      <c r="J21" s="14">
        <v>3968</v>
      </c>
      <c r="K21" s="14">
        <v>-23808</v>
      </c>
      <c r="L21" s="16"/>
    </row>
    <row r="22" spans="1:12" ht="45" x14ac:dyDescent="0.25">
      <c r="A22" s="14">
        <v>81512306</v>
      </c>
      <c r="B22" s="14" t="s">
        <v>53</v>
      </c>
      <c r="C22" s="15">
        <v>42992</v>
      </c>
      <c r="D22" s="14" t="s">
        <v>43</v>
      </c>
      <c r="E22" s="14" t="s">
        <v>54</v>
      </c>
      <c r="F22" s="15">
        <v>43039</v>
      </c>
      <c r="G22" s="15">
        <v>43033</v>
      </c>
      <c r="H22" s="14" t="s">
        <v>55</v>
      </c>
      <c r="I22" s="14">
        <v>-6</v>
      </c>
      <c r="J22" s="14">
        <v>4378</v>
      </c>
      <c r="K22" s="14">
        <v>-26268</v>
      </c>
      <c r="L22" s="16"/>
    </row>
    <row r="23" spans="1:12" ht="30" x14ac:dyDescent="0.25">
      <c r="A23" s="14">
        <v>82076060</v>
      </c>
      <c r="B23" s="14">
        <v>1010439162</v>
      </c>
      <c r="C23" s="15">
        <v>42998</v>
      </c>
      <c r="D23" s="14" t="s">
        <v>56</v>
      </c>
      <c r="E23" s="14" t="s">
        <v>57</v>
      </c>
      <c r="F23" s="15">
        <v>43039</v>
      </c>
      <c r="G23" s="15">
        <v>43068</v>
      </c>
      <c r="H23" s="14" t="s">
        <v>58</v>
      </c>
      <c r="I23" s="14">
        <v>29</v>
      </c>
      <c r="J23" s="14">
        <v>141.65</v>
      </c>
      <c r="K23" s="14">
        <v>4107.8500000000004</v>
      </c>
      <c r="L23" s="16"/>
    </row>
    <row r="24" spans="1:12" ht="45" x14ac:dyDescent="0.25">
      <c r="A24" s="14">
        <v>82154683</v>
      </c>
      <c r="B24" s="14" t="s">
        <v>59</v>
      </c>
      <c r="C24" s="15">
        <v>42999</v>
      </c>
      <c r="D24" s="14" t="s">
        <v>43</v>
      </c>
      <c r="E24" s="14" t="s">
        <v>60</v>
      </c>
      <c r="F24" s="15">
        <v>43039</v>
      </c>
      <c r="G24" s="15">
        <v>43033</v>
      </c>
      <c r="H24" s="14" t="s">
        <v>61</v>
      </c>
      <c r="I24" s="14">
        <v>-6</v>
      </c>
      <c r="J24" s="14">
        <v>149.4</v>
      </c>
      <c r="K24" s="14">
        <v>-896.4</v>
      </c>
      <c r="L24" s="16"/>
    </row>
    <row r="25" spans="1:12" x14ac:dyDescent="0.25">
      <c r="A25" s="14">
        <v>83338328</v>
      </c>
      <c r="B25" s="14">
        <v>8717293363</v>
      </c>
      <c r="C25" s="15">
        <v>43013</v>
      </c>
      <c r="D25" s="14" t="s">
        <v>62</v>
      </c>
      <c r="E25" s="14" t="s">
        <v>63</v>
      </c>
      <c r="F25" s="15">
        <v>43044</v>
      </c>
      <c r="G25" s="15">
        <v>43033</v>
      </c>
      <c r="H25" s="14" t="s">
        <v>64</v>
      </c>
      <c r="I25" s="14">
        <v>-11</v>
      </c>
      <c r="J25" s="14">
        <v>26.28</v>
      </c>
      <c r="K25" s="14">
        <v>-289.08</v>
      </c>
      <c r="L25" s="16"/>
    </row>
    <row r="26" spans="1:12" x14ac:dyDescent="0.25">
      <c r="A26" s="14">
        <v>83738244</v>
      </c>
      <c r="B26" s="14" t="s">
        <v>65</v>
      </c>
      <c r="C26" s="15">
        <v>43008</v>
      </c>
      <c r="D26" s="14" t="s">
        <v>66</v>
      </c>
      <c r="E26" s="14" t="s">
        <v>67</v>
      </c>
      <c r="F26" s="15">
        <v>43069</v>
      </c>
      <c r="G26" s="15">
        <v>43068</v>
      </c>
      <c r="H26" s="14" t="s">
        <v>68</v>
      </c>
      <c r="I26" s="14">
        <v>-1</v>
      </c>
      <c r="J26" s="14">
        <v>361.08</v>
      </c>
      <c r="K26" s="14">
        <v>-361.08</v>
      </c>
      <c r="L26" s="16"/>
    </row>
    <row r="27" spans="1:12" x14ac:dyDescent="0.25">
      <c r="A27" s="14">
        <v>83996305</v>
      </c>
      <c r="B27" s="14">
        <v>1968</v>
      </c>
      <c r="C27" s="15">
        <v>43005</v>
      </c>
      <c r="D27" s="14" t="s">
        <v>69</v>
      </c>
      <c r="E27" s="14" t="s">
        <v>70</v>
      </c>
      <c r="F27" s="15">
        <v>43066</v>
      </c>
      <c r="G27" s="15">
        <v>43068</v>
      </c>
      <c r="H27" s="14" t="s">
        <v>71</v>
      </c>
      <c r="I27" s="14">
        <v>2</v>
      </c>
      <c r="J27" s="14">
        <v>307</v>
      </c>
      <c r="K27" s="14">
        <v>614</v>
      </c>
      <c r="L27" s="16"/>
    </row>
    <row r="28" spans="1:12" x14ac:dyDescent="0.25">
      <c r="A28" s="14">
        <v>84149725</v>
      </c>
      <c r="B28" s="14" t="s">
        <v>72</v>
      </c>
      <c r="C28" s="15">
        <v>43024</v>
      </c>
      <c r="D28" s="14" t="s">
        <v>73</v>
      </c>
      <c r="E28" s="14" t="s">
        <v>74</v>
      </c>
      <c r="F28" s="15">
        <v>43100</v>
      </c>
      <c r="G28" s="15">
        <v>43068</v>
      </c>
      <c r="H28" s="14" t="s">
        <v>75</v>
      </c>
      <c r="I28" s="14">
        <v>-32</v>
      </c>
      <c r="J28" s="14">
        <v>38</v>
      </c>
      <c r="K28" s="14">
        <v>-1216</v>
      </c>
      <c r="L28" s="16"/>
    </row>
    <row r="29" spans="1:12" ht="30" x14ac:dyDescent="0.25">
      <c r="A29" s="14">
        <v>84149727</v>
      </c>
      <c r="B29" s="14" t="s">
        <v>76</v>
      </c>
      <c r="C29" s="15">
        <v>43024</v>
      </c>
      <c r="D29" s="14" t="s">
        <v>73</v>
      </c>
      <c r="E29" s="14" t="s">
        <v>74</v>
      </c>
      <c r="F29" s="15">
        <v>43100</v>
      </c>
      <c r="G29" s="15">
        <v>43083</v>
      </c>
      <c r="H29" s="14" t="s">
        <v>77</v>
      </c>
      <c r="I29" s="14">
        <v>-17</v>
      </c>
      <c r="J29" s="14">
        <v>1626.25</v>
      </c>
      <c r="K29" s="14">
        <v>-27646.25</v>
      </c>
      <c r="L29" s="16"/>
    </row>
    <row r="30" spans="1:12" x14ac:dyDescent="0.25">
      <c r="A30" s="14">
        <v>84158040</v>
      </c>
      <c r="B30" s="14" t="s">
        <v>78</v>
      </c>
      <c r="C30" s="15">
        <v>43007</v>
      </c>
      <c r="D30" s="14" t="s">
        <v>79</v>
      </c>
      <c r="E30" s="14" t="s">
        <v>80</v>
      </c>
      <c r="F30" s="15">
        <v>43069</v>
      </c>
      <c r="G30" s="15">
        <v>43068</v>
      </c>
      <c r="H30" s="14" t="s">
        <v>81</v>
      </c>
      <c r="I30" s="14">
        <v>-1</v>
      </c>
      <c r="J30" s="14">
        <v>1882.75</v>
      </c>
      <c r="K30" s="14">
        <v>-1882.75</v>
      </c>
      <c r="L30" s="16"/>
    </row>
    <row r="31" spans="1:12" x14ac:dyDescent="0.25">
      <c r="A31" s="14">
        <v>85077087</v>
      </c>
      <c r="B31" s="14">
        <v>6</v>
      </c>
      <c r="C31" s="15">
        <v>43034</v>
      </c>
      <c r="D31" s="14" t="s">
        <v>82</v>
      </c>
      <c r="E31" s="14" t="s">
        <v>83</v>
      </c>
      <c r="F31" s="15">
        <v>43064</v>
      </c>
      <c r="G31" s="15">
        <v>43068</v>
      </c>
      <c r="H31" s="14" t="s">
        <v>84</v>
      </c>
      <c r="I31" s="14">
        <v>4</v>
      </c>
      <c r="J31" s="14">
        <v>549.16999999999996</v>
      </c>
      <c r="K31" s="14">
        <v>2196.6799999999998</v>
      </c>
      <c r="L31" s="16"/>
    </row>
    <row r="32" spans="1:12" x14ac:dyDescent="0.25">
      <c r="A32" s="14">
        <v>85302208</v>
      </c>
      <c r="B32" s="14" t="s">
        <v>85</v>
      </c>
      <c r="C32" s="15">
        <v>43013</v>
      </c>
      <c r="D32" s="14" t="s">
        <v>86</v>
      </c>
      <c r="E32" s="14"/>
      <c r="F32" s="15">
        <v>43102</v>
      </c>
      <c r="G32" s="15">
        <v>43083</v>
      </c>
      <c r="H32" s="14" t="s">
        <v>87</v>
      </c>
      <c r="I32" s="14">
        <v>-19</v>
      </c>
      <c r="J32" s="14">
        <v>118.02</v>
      </c>
      <c r="K32" s="14">
        <v>-2242.38</v>
      </c>
      <c r="L32" s="16"/>
    </row>
    <row r="33" spans="1:12" x14ac:dyDescent="0.25">
      <c r="A33" s="14">
        <v>85302447</v>
      </c>
      <c r="B33" s="14" t="s">
        <v>88</v>
      </c>
      <c r="C33" s="15">
        <v>43013</v>
      </c>
      <c r="D33" s="14" t="s">
        <v>86</v>
      </c>
      <c r="E33" s="14"/>
      <c r="F33" s="15">
        <v>43102</v>
      </c>
      <c r="G33" s="15">
        <v>43083</v>
      </c>
      <c r="H33" s="14" t="s">
        <v>89</v>
      </c>
      <c r="I33" s="14">
        <v>-19</v>
      </c>
      <c r="J33" s="14">
        <v>109.62</v>
      </c>
      <c r="K33" s="14">
        <v>-2082.7800000000002</v>
      </c>
      <c r="L33" s="16"/>
    </row>
    <row r="34" spans="1:12" x14ac:dyDescent="0.25">
      <c r="A34" s="14">
        <v>85302526</v>
      </c>
      <c r="B34" s="14" t="s">
        <v>90</v>
      </c>
      <c r="C34" s="15">
        <v>43013</v>
      </c>
      <c r="D34" s="14" t="s">
        <v>86</v>
      </c>
      <c r="E34" s="14" t="s">
        <v>24</v>
      </c>
      <c r="F34" s="15">
        <v>43102</v>
      </c>
      <c r="G34" s="15">
        <v>43083</v>
      </c>
      <c r="H34" s="14" t="s">
        <v>91</v>
      </c>
      <c r="I34" s="14">
        <v>-19</v>
      </c>
      <c r="J34" s="14">
        <v>17.260000000000002</v>
      </c>
      <c r="K34" s="14">
        <v>-327.94</v>
      </c>
      <c r="L34" s="16"/>
    </row>
    <row r="35" spans="1:12" x14ac:dyDescent="0.25">
      <c r="A35" s="14">
        <v>85302805</v>
      </c>
      <c r="B35" s="14" t="s">
        <v>92</v>
      </c>
      <c r="C35" s="15">
        <v>43013</v>
      </c>
      <c r="D35" s="14" t="s">
        <v>86</v>
      </c>
      <c r="E35" s="14" t="s">
        <v>24</v>
      </c>
      <c r="F35" s="15">
        <v>43102</v>
      </c>
      <c r="G35" s="15">
        <v>43083</v>
      </c>
      <c r="H35" s="14" t="s">
        <v>93</v>
      </c>
      <c r="I35" s="14">
        <v>-19</v>
      </c>
      <c r="J35" s="14">
        <v>17.260000000000002</v>
      </c>
      <c r="K35" s="14">
        <v>-327.94</v>
      </c>
      <c r="L35" s="16"/>
    </row>
    <row r="36" spans="1:12" x14ac:dyDescent="0.25">
      <c r="A36" s="14">
        <v>85303166</v>
      </c>
      <c r="B36" s="14" t="s">
        <v>94</v>
      </c>
      <c r="C36" s="15">
        <v>43013</v>
      </c>
      <c r="D36" s="14" t="s">
        <v>86</v>
      </c>
      <c r="E36" s="14" t="s">
        <v>24</v>
      </c>
      <c r="F36" s="15">
        <v>43102</v>
      </c>
      <c r="G36" s="15">
        <v>43083</v>
      </c>
      <c r="H36" s="14" t="s">
        <v>95</v>
      </c>
      <c r="I36" s="14">
        <v>-19</v>
      </c>
      <c r="J36" s="14">
        <v>17.260000000000002</v>
      </c>
      <c r="K36" s="14">
        <v>-327.94</v>
      </c>
      <c r="L36" s="16"/>
    </row>
    <row r="37" spans="1:12" x14ac:dyDescent="0.25">
      <c r="A37" s="14">
        <v>85304922</v>
      </c>
      <c r="B37" s="14" t="s">
        <v>96</v>
      </c>
      <c r="C37" s="15">
        <v>43013</v>
      </c>
      <c r="D37" s="14" t="s">
        <v>86</v>
      </c>
      <c r="E37" s="14" t="s">
        <v>24</v>
      </c>
      <c r="F37" s="15">
        <v>43102</v>
      </c>
      <c r="G37" s="15">
        <v>43083</v>
      </c>
      <c r="H37" s="14" t="s">
        <v>97</v>
      </c>
      <c r="I37" s="14">
        <v>-19</v>
      </c>
      <c r="J37" s="14">
        <v>17.260000000000002</v>
      </c>
      <c r="K37" s="14">
        <v>-327.94</v>
      </c>
      <c r="L37" s="16"/>
    </row>
    <row r="38" spans="1:12" x14ac:dyDescent="0.25">
      <c r="A38" s="14">
        <v>85305238</v>
      </c>
      <c r="B38" s="14" t="s">
        <v>98</v>
      </c>
      <c r="C38" s="15">
        <v>43013</v>
      </c>
      <c r="D38" s="14" t="s">
        <v>86</v>
      </c>
      <c r="E38" s="14"/>
      <c r="F38" s="15">
        <v>43102</v>
      </c>
      <c r="G38" s="15">
        <v>43083</v>
      </c>
      <c r="H38" s="14" t="s">
        <v>99</v>
      </c>
      <c r="I38" s="14">
        <v>-19</v>
      </c>
      <c r="J38" s="14">
        <v>106.94</v>
      </c>
      <c r="K38" s="14">
        <v>-2031.86</v>
      </c>
      <c r="L38" s="16"/>
    </row>
    <row r="39" spans="1:12" x14ac:dyDescent="0.25">
      <c r="A39" s="14">
        <v>85306376</v>
      </c>
      <c r="B39" s="14" t="s">
        <v>100</v>
      </c>
      <c r="C39" s="15">
        <v>43013</v>
      </c>
      <c r="D39" s="14" t="s">
        <v>86</v>
      </c>
      <c r="E39" s="14"/>
      <c r="F39" s="15">
        <v>43102</v>
      </c>
      <c r="G39" s="15">
        <v>43083</v>
      </c>
      <c r="H39" s="14" t="s">
        <v>101</v>
      </c>
      <c r="I39" s="14">
        <v>-19</v>
      </c>
      <c r="J39" s="14">
        <v>159.78</v>
      </c>
      <c r="K39" s="14">
        <v>-3035.82</v>
      </c>
      <c r="L39" s="16"/>
    </row>
    <row r="40" spans="1:12" x14ac:dyDescent="0.25">
      <c r="A40" s="14">
        <v>85307047</v>
      </c>
      <c r="B40" s="14" t="s">
        <v>102</v>
      </c>
      <c r="C40" s="15">
        <v>43013</v>
      </c>
      <c r="D40" s="14" t="s">
        <v>86</v>
      </c>
      <c r="E40" s="14"/>
      <c r="F40" s="15">
        <v>43102</v>
      </c>
      <c r="G40" s="15">
        <v>43083</v>
      </c>
      <c r="H40" s="14" t="s">
        <v>103</v>
      </c>
      <c r="I40" s="14">
        <v>-19</v>
      </c>
      <c r="J40" s="14">
        <v>84.56</v>
      </c>
      <c r="K40" s="14">
        <v>-1606.64</v>
      </c>
      <c r="L40" s="16"/>
    </row>
    <row r="41" spans="1:12" ht="30" x14ac:dyDescent="0.25">
      <c r="A41" s="14">
        <v>85511535</v>
      </c>
      <c r="B41" s="14">
        <v>1010446961</v>
      </c>
      <c r="C41" s="15">
        <v>43038</v>
      </c>
      <c r="D41" s="14" t="s">
        <v>56</v>
      </c>
      <c r="E41" s="14" t="s">
        <v>104</v>
      </c>
      <c r="F41" s="15">
        <v>43069</v>
      </c>
      <c r="G41" s="15">
        <v>43068</v>
      </c>
      <c r="H41" s="14" t="s">
        <v>105</v>
      </c>
      <c r="I41" s="14">
        <v>-1</v>
      </c>
      <c r="J41" s="14">
        <v>146.15</v>
      </c>
      <c r="K41" s="14">
        <v>-146.15</v>
      </c>
      <c r="L41" s="16"/>
    </row>
    <row r="42" spans="1:12" x14ac:dyDescent="0.25">
      <c r="A42" s="14">
        <v>85669863</v>
      </c>
      <c r="B42" s="14">
        <v>8717330389</v>
      </c>
      <c r="C42" s="15">
        <v>43041</v>
      </c>
      <c r="D42" s="14" t="s">
        <v>62</v>
      </c>
      <c r="E42" s="14" t="s">
        <v>63</v>
      </c>
      <c r="F42" s="15">
        <v>43071</v>
      </c>
      <c r="G42" s="15">
        <v>43068</v>
      </c>
      <c r="H42" s="14" t="s">
        <v>106</v>
      </c>
      <c r="I42" s="14">
        <v>-3</v>
      </c>
      <c r="J42" s="14">
        <v>4.2</v>
      </c>
      <c r="K42" s="14">
        <v>-12.6</v>
      </c>
      <c r="L42" s="16"/>
    </row>
    <row r="43" spans="1:12" x14ac:dyDescent="0.25">
      <c r="A43" s="14">
        <v>86994352</v>
      </c>
      <c r="B43" s="14">
        <v>8717352196</v>
      </c>
      <c r="C43" s="15">
        <v>43055</v>
      </c>
      <c r="D43" s="14" t="s">
        <v>62</v>
      </c>
      <c r="E43" s="14" t="s">
        <v>63</v>
      </c>
      <c r="F43" s="15">
        <v>43085</v>
      </c>
      <c r="G43" s="15">
        <v>43068</v>
      </c>
      <c r="H43" s="14" t="s">
        <v>107</v>
      </c>
      <c r="I43" s="14">
        <v>-17</v>
      </c>
      <c r="J43" s="14">
        <v>5.58</v>
      </c>
      <c r="K43" s="14">
        <v>-94.86</v>
      </c>
      <c r="L43" s="16"/>
    </row>
    <row r="44" spans="1:12" ht="30" x14ac:dyDescent="0.25">
      <c r="A44" s="14">
        <v>87788365</v>
      </c>
      <c r="B44" s="14" t="s">
        <v>108</v>
      </c>
      <c r="C44" s="15">
        <v>43035</v>
      </c>
      <c r="D44" s="14" t="s">
        <v>109</v>
      </c>
      <c r="E44" s="14" t="s">
        <v>110</v>
      </c>
      <c r="F44" s="15">
        <v>43100</v>
      </c>
      <c r="G44" s="15">
        <v>43083</v>
      </c>
      <c r="H44" s="14" t="s">
        <v>111</v>
      </c>
      <c r="I44" s="14">
        <v>-17</v>
      </c>
      <c r="J44" s="14">
        <v>348</v>
      </c>
      <c r="K44" s="14">
        <v>-5916</v>
      </c>
      <c r="L44" s="16"/>
    </row>
    <row r="45" spans="1:12" x14ac:dyDescent="0.25">
      <c r="A45" s="14">
        <v>87792890</v>
      </c>
      <c r="B45" s="14" t="s">
        <v>112</v>
      </c>
      <c r="C45" s="15">
        <v>43061</v>
      </c>
      <c r="D45" s="14" t="s">
        <v>47</v>
      </c>
      <c r="E45" s="14" t="s">
        <v>48</v>
      </c>
      <c r="F45" s="15">
        <v>43131</v>
      </c>
      <c r="G45" s="15">
        <v>43083</v>
      </c>
      <c r="H45" s="14" t="s">
        <v>113</v>
      </c>
      <c r="I45" s="14">
        <v>-48</v>
      </c>
      <c r="J45" s="14">
        <v>32.4</v>
      </c>
      <c r="K45" s="14">
        <v>-1555.2</v>
      </c>
      <c r="L45" s="16"/>
    </row>
    <row r="46" spans="1:12" ht="30" x14ac:dyDescent="0.25">
      <c r="A46" s="14">
        <v>88302565</v>
      </c>
      <c r="B46" s="14" t="s">
        <v>114</v>
      </c>
      <c r="C46" s="15">
        <v>43063</v>
      </c>
      <c r="D46" s="14" t="s">
        <v>115</v>
      </c>
      <c r="E46" s="14" t="s">
        <v>116</v>
      </c>
      <c r="F46" s="15">
        <v>43123</v>
      </c>
      <c r="G46" s="15">
        <v>43083</v>
      </c>
      <c r="H46" s="14" t="s">
        <v>117</v>
      </c>
      <c r="I46" s="14">
        <v>-40</v>
      </c>
      <c r="J46" s="14">
        <v>121.5</v>
      </c>
      <c r="K46" s="14">
        <v>-4860</v>
      </c>
      <c r="L46" s="16"/>
    </row>
    <row r="47" spans="1:12" x14ac:dyDescent="0.25">
      <c r="A47" s="14">
        <v>88521581</v>
      </c>
      <c r="B47" s="14">
        <v>13</v>
      </c>
      <c r="C47" s="15">
        <v>43067</v>
      </c>
      <c r="D47" s="14" t="s">
        <v>118</v>
      </c>
      <c r="E47" s="14" t="s">
        <v>119</v>
      </c>
      <c r="F47" s="15">
        <v>43100</v>
      </c>
      <c r="G47" s="15">
        <v>43083</v>
      </c>
      <c r="H47" s="14" t="s">
        <v>120</v>
      </c>
      <c r="I47" s="14">
        <v>-17</v>
      </c>
      <c r="J47" s="14">
        <v>294</v>
      </c>
      <c r="K47" s="14">
        <v>-4998</v>
      </c>
      <c r="L47" s="16"/>
    </row>
    <row r="48" spans="1:12" x14ac:dyDescent="0.25">
      <c r="A48" s="14">
        <v>88838071</v>
      </c>
      <c r="B48" s="14" t="s">
        <v>121</v>
      </c>
      <c r="C48" s="15">
        <v>43069</v>
      </c>
      <c r="D48" s="14" t="s">
        <v>73</v>
      </c>
      <c r="E48" s="14" t="s">
        <v>122</v>
      </c>
      <c r="F48" s="15">
        <v>43131</v>
      </c>
      <c r="G48" s="15">
        <v>43083</v>
      </c>
      <c r="H48" s="14" t="s">
        <v>123</v>
      </c>
      <c r="I48" s="14">
        <v>-48</v>
      </c>
      <c r="J48" s="14">
        <v>1038.79</v>
      </c>
      <c r="K48" s="14">
        <v>-49861.919999999998</v>
      </c>
      <c r="L48" s="16"/>
    </row>
    <row r="49" spans="1:12" ht="30" x14ac:dyDescent="0.25">
      <c r="A49" s="14">
        <v>89096052</v>
      </c>
      <c r="B49" s="14" t="s">
        <v>124</v>
      </c>
      <c r="C49" s="15">
        <v>43076</v>
      </c>
      <c r="D49" s="14" t="s">
        <v>125</v>
      </c>
      <c r="E49" s="14" t="s">
        <v>126</v>
      </c>
      <c r="F49" s="15">
        <v>43110</v>
      </c>
      <c r="G49" s="15">
        <v>43089</v>
      </c>
      <c r="H49" s="14" t="s">
        <v>127</v>
      </c>
      <c r="I49" s="14">
        <v>-21</v>
      </c>
      <c r="J49" s="14">
        <v>140</v>
      </c>
      <c r="K49" s="14">
        <v>-2940</v>
      </c>
      <c r="L49" s="16"/>
    </row>
    <row r="50" spans="1:12" x14ac:dyDescent="0.25">
      <c r="A50" s="14">
        <v>89111877</v>
      </c>
      <c r="B50" s="14" t="s">
        <v>128</v>
      </c>
      <c r="C50" s="15">
        <v>43069</v>
      </c>
      <c r="D50" s="14" t="s">
        <v>129</v>
      </c>
      <c r="E50" s="14" t="s">
        <v>130</v>
      </c>
      <c r="F50" s="15">
        <v>43131</v>
      </c>
      <c r="G50" s="15">
        <v>43083</v>
      </c>
      <c r="H50" s="14" t="s">
        <v>131</v>
      </c>
      <c r="I50" s="14">
        <v>-48</v>
      </c>
      <c r="J50" s="14">
        <v>629.20000000000005</v>
      </c>
      <c r="K50" s="14">
        <v>-30201.599999999999</v>
      </c>
      <c r="L50" s="16"/>
    </row>
    <row r="51" spans="1:12" ht="30" x14ac:dyDescent="0.25">
      <c r="A51" s="14">
        <v>89347656</v>
      </c>
      <c r="B51" s="14" t="s">
        <v>132</v>
      </c>
      <c r="C51" s="15">
        <v>43069</v>
      </c>
      <c r="D51" s="14" t="s">
        <v>133</v>
      </c>
      <c r="E51" s="14" t="s">
        <v>134</v>
      </c>
      <c r="F51" s="15">
        <v>43110</v>
      </c>
      <c r="G51" s="15">
        <v>43088</v>
      </c>
      <c r="H51" s="14" t="s">
        <v>135</v>
      </c>
      <c r="I51" s="14">
        <v>-22</v>
      </c>
      <c r="J51" s="14">
        <v>60</v>
      </c>
      <c r="K51" s="14">
        <v>-1320</v>
      </c>
      <c r="L51" s="16"/>
    </row>
    <row r="52" spans="1:12" ht="45" x14ac:dyDescent="0.25">
      <c r="A52" s="14">
        <v>89355300</v>
      </c>
      <c r="B52" s="14" t="s">
        <v>136</v>
      </c>
      <c r="C52" s="15">
        <v>43080</v>
      </c>
      <c r="D52" s="14" t="s">
        <v>43</v>
      </c>
      <c r="E52" s="14" t="s">
        <v>60</v>
      </c>
      <c r="F52" s="15">
        <v>43131</v>
      </c>
      <c r="G52" s="15">
        <v>43089</v>
      </c>
      <c r="H52" s="14" t="s">
        <v>137</v>
      </c>
      <c r="I52" s="14">
        <v>-42</v>
      </c>
      <c r="J52" s="14">
        <v>149.4</v>
      </c>
      <c r="K52" s="14">
        <v>-6274.8</v>
      </c>
      <c r="L52" s="16"/>
    </row>
    <row r="53" spans="1:12" x14ac:dyDescent="0.25">
      <c r="A53" s="14">
        <v>89719398</v>
      </c>
      <c r="B53" s="14">
        <v>8717380849</v>
      </c>
      <c r="C53" s="15">
        <v>43082</v>
      </c>
      <c r="D53" s="14" t="s">
        <v>62</v>
      </c>
      <c r="E53" s="14" t="s">
        <v>63</v>
      </c>
      <c r="F53" s="15">
        <v>43112</v>
      </c>
      <c r="G53" s="15">
        <v>43089</v>
      </c>
      <c r="H53" s="14" t="s">
        <v>138</v>
      </c>
      <c r="I53" s="14">
        <v>-23</v>
      </c>
      <c r="J53" s="14">
        <v>21.34</v>
      </c>
      <c r="K53" s="14">
        <v>-490.82</v>
      </c>
      <c r="L53" s="16"/>
    </row>
    <row r="54" spans="1:12" ht="45" x14ac:dyDescent="0.25">
      <c r="A54" s="14">
        <v>89837096</v>
      </c>
      <c r="B54" s="14">
        <v>1790000062</v>
      </c>
      <c r="C54" s="15">
        <v>43083</v>
      </c>
      <c r="D54" s="14" t="s">
        <v>139</v>
      </c>
      <c r="E54" s="14"/>
      <c r="F54" s="15">
        <v>43113</v>
      </c>
      <c r="G54" s="15">
        <v>43089</v>
      </c>
      <c r="H54" s="14" t="s">
        <v>140</v>
      </c>
      <c r="I54" s="14">
        <v>-24</v>
      </c>
      <c r="J54" s="14">
        <v>436.36</v>
      </c>
      <c r="K54" s="14">
        <v>-10472.64</v>
      </c>
      <c r="L54" s="16"/>
    </row>
    <row r="55" spans="1:12" ht="30" x14ac:dyDescent="0.25">
      <c r="A55" s="14">
        <v>89888008</v>
      </c>
      <c r="B55" s="14" t="s">
        <v>141</v>
      </c>
      <c r="C55" s="15">
        <v>43069</v>
      </c>
      <c r="D55" s="14" t="s">
        <v>142</v>
      </c>
      <c r="E55" s="14" t="s">
        <v>143</v>
      </c>
      <c r="F55" s="15">
        <v>43114</v>
      </c>
      <c r="G55" s="15">
        <v>43089</v>
      </c>
      <c r="H55" s="14" t="s">
        <v>144</v>
      </c>
      <c r="I55" s="14">
        <v>-25</v>
      </c>
      <c r="J55" s="14">
        <v>363.64</v>
      </c>
      <c r="K55" s="14">
        <v>-9091</v>
      </c>
      <c r="L55" s="16"/>
    </row>
    <row r="56" spans="1:12" ht="30" x14ac:dyDescent="0.25">
      <c r="A56" s="14">
        <v>89925968</v>
      </c>
      <c r="B56" s="14">
        <v>1010455101</v>
      </c>
      <c r="C56" s="15">
        <v>43083</v>
      </c>
      <c r="D56" s="14" t="s">
        <v>56</v>
      </c>
      <c r="E56" s="14" t="s">
        <v>57</v>
      </c>
      <c r="F56" s="15">
        <v>43159</v>
      </c>
      <c r="G56" s="15">
        <v>43089</v>
      </c>
      <c r="H56" s="14" t="s">
        <v>145</v>
      </c>
      <c r="I56" s="14">
        <v>-70</v>
      </c>
      <c r="J56" s="14">
        <v>141.65</v>
      </c>
      <c r="K56" s="14">
        <v>-9915.5</v>
      </c>
      <c r="L56" s="16"/>
    </row>
    <row r="57" spans="1:12" x14ac:dyDescent="0.25">
      <c r="J57">
        <f>SUM(J10:J56)</f>
        <v>19015.870000000006</v>
      </c>
      <c r="K57">
        <f>SUM(K10:K56)</f>
        <v>-223292.58000000002</v>
      </c>
    </row>
    <row r="58" spans="1:12" x14ac:dyDescent="0.25">
      <c r="B58" s="18"/>
    </row>
    <row r="59" spans="1:12" x14ac:dyDescent="0.25">
      <c r="B59" s="18"/>
    </row>
    <row r="60" spans="1:12" x14ac:dyDescent="0.25">
      <c r="B60" s="18"/>
      <c r="I60" t="s">
        <v>146</v>
      </c>
    </row>
    <row r="61" spans="1:12" x14ac:dyDescent="0.25">
      <c r="B61" s="18"/>
      <c r="I61" t="s">
        <v>147</v>
      </c>
    </row>
  </sheetData>
  <mergeCells count="14">
    <mergeCell ref="G8:G9"/>
    <mergeCell ref="H8:H9"/>
    <mergeCell ref="J8:J9"/>
    <mergeCell ref="L8:L9"/>
    <mergeCell ref="A1:L1"/>
    <mergeCell ref="A2:B2"/>
    <mergeCell ref="A3:B3"/>
    <mergeCell ref="A4:B4"/>
    <mergeCell ref="A8:A9"/>
    <mergeCell ref="B8:B9"/>
    <mergeCell ref="C8:C9"/>
    <mergeCell ref="D8:D9"/>
    <mergeCell ref="E8:E9"/>
    <mergeCell ref="F8:F9"/>
  </mergeCells>
  <pageMargins left="0.51181102362204722" right="0.31496062992125984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YASHI 2</dc:creator>
  <cp:lastModifiedBy>YASHI 2</cp:lastModifiedBy>
  <cp:lastPrinted>2018-01-19T08:11:45Z</cp:lastPrinted>
  <dcterms:created xsi:type="dcterms:W3CDTF">2018-01-19T08:09:57Z</dcterms:created>
  <dcterms:modified xsi:type="dcterms:W3CDTF">2018-01-19T08:12:15Z</dcterms:modified>
</cp:coreProperties>
</file>